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de92f31bbd4471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DN- Bang can doi KT" sheetId="6" r:id="rId1"/>
    <sheet name="DN-Ket qua KD- quy" sheetId="5" r:id="rId2"/>
    <sheet name="Luu chuyen TT- quy" sheetId="4" r:id="rId3"/>
    <sheet name="THCPSX" sheetId="8" r:id="rId4"/>
    <sheet name="KQKD Cachoatdong" sheetId="7" r:id="rId5"/>
    <sheet name="thuyet minh" sheetId="3" r:id="rId6"/>
    <sheet name="TM -VCSH" sheetId="15" r:id="rId7"/>
  </sheets>
  <calcPr calcId="144525"/>
</workbook>
</file>

<file path=xl/calcChain.xml><?xml version="1.0" encoding="utf-8"?>
<calcChain xmlns="http://schemas.openxmlformats.org/spreadsheetml/2006/main">
  <c r="E14" i="15" l="1"/>
  <c r="E15" i="15" s="1"/>
  <c r="D14" i="15"/>
  <c r="D15" i="15" s="1"/>
  <c r="H47" i="15"/>
  <c r="F47" i="15"/>
  <c r="H37" i="15"/>
  <c r="F37" i="15"/>
  <c r="H31" i="15"/>
  <c r="F31" i="15"/>
  <c r="B14" i="15"/>
  <c r="B15" i="15" s="1"/>
  <c r="C14" i="15"/>
  <c r="C15" i="15" s="1"/>
  <c r="C24" i="15" s="1"/>
  <c r="F14" i="15"/>
  <c r="F15" i="15" s="1"/>
  <c r="F24" i="15" s="1"/>
  <c r="G14" i="15"/>
  <c r="G15" i="15" s="1"/>
  <c r="G24" i="15" s="1"/>
  <c r="H16" i="15"/>
  <c r="H17" i="15"/>
  <c r="F18" i="15"/>
  <c r="H18" i="15"/>
  <c r="H19" i="15"/>
  <c r="H20" i="15"/>
  <c r="H21" i="15"/>
  <c r="H22" i="15"/>
  <c r="H23" i="15"/>
  <c r="H5" i="15"/>
  <c r="H6" i="15"/>
  <c r="H7" i="15"/>
  <c r="H8" i="15"/>
  <c r="H9" i="15"/>
  <c r="H14" i="15" s="1"/>
  <c r="H10" i="15"/>
  <c r="H11" i="15"/>
  <c r="H12" i="15"/>
  <c r="H13" i="15"/>
  <c r="D24" i="15" l="1"/>
  <c r="F53" i="15" s="1"/>
  <c r="H53" i="15"/>
  <c r="H15" i="15"/>
  <c r="H24" i="15" s="1"/>
  <c r="B24" i="15"/>
  <c r="H54" i="15"/>
  <c r="E24" i="15"/>
  <c r="F54" i="15" s="1"/>
  <c r="H52" i="15" l="1"/>
  <c r="F52" i="15"/>
</calcChain>
</file>

<file path=xl/sharedStrings.xml><?xml version="1.0" encoding="utf-8"?>
<sst xmlns="http://schemas.openxmlformats.org/spreadsheetml/2006/main" count="688" uniqueCount="598">
  <si>
    <t>Sè d­ ®Çu n¨m tr­íc</t>
  </si>
  <si>
    <t>Ph©n phèi lîi nhuËn</t>
  </si>
  <si>
    <t xml:space="preserve"> - TrÝch quü khen th­ëng, phóc lîi</t>
  </si>
  <si>
    <t>Ho¹t ®éng vËn t¶i</t>
  </si>
  <si>
    <t>I. Doanh thu b¸n hµng, cung cÊp dÞch vô</t>
  </si>
  <si>
    <t>II. C¸c kho¶n gi¶m trõ</t>
  </si>
  <si>
    <t>+ Gi¶m gi¸ hµng b¸n</t>
  </si>
  <si>
    <t>III. Doanh thu thuÇn BH vµ c/c dÞch vô (10=01-02)</t>
  </si>
  <si>
    <t>IV. Chi phÝ</t>
  </si>
  <si>
    <t>1.Chi phÝ trùc tiÕp</t>
  </si>
  <si>
    <t>2.Chi phÝ b¸n hµng</t>
  </si>
  <si>
    <t>3.Chi phÝ qu¶n lý</t>
  </si>
  <si>
    <t>V. Lîi nhuËn thuÇn ho¹t ®éng vËn t¶i</t>
  </si>
  <si>
    <t>Ho¹t ®éng dÞch vô</t>
  </si>
  <si>
    <t>A. H§ DÞch vô vËn t¶i</t>
  </si>
  <si>
    <t>I. Doanh thu</t>
  </si>
  <si>
    <t>+ ChiÕt khÊu th­¬ng m¹i</t>
  </si>
  <si>
    <t>III. Doanh thu thuÇn</t>
  </si>
  <si>
    <t>1. Chi phÝ trùc tiÕp</t>
  </si>
  <si>
    <t>2. Chi phÝ b¸n hµng</t>
  </si>
  <si>
    <t>3. Chi phÝ qu¶n lý</t>
  </si>
  <si>
    <t>V. Lîi nhuËn thuÇn ho¹t ®éng dÞch vô vËn t¶i</t>
  </si>
  <si>
    <t>Ho¹t ®éng tµi chÝnh</t>
  </si>
  <si>
    <t>I. Doanh thu tµi chÝnh</t>
  </si>
  <si>
    <t>1. Ho¹t ®éng ®Çu t­</t>
  </si>
  <si>
    <t>2. Chªnh lÖch tû gi¸</t>
  </si>
  <si>
    <t>3. L·i tiÒn göi ng©n hµng</t>
  </si>
  <si>
    <t>4. Ho¹t ®éng kh¸c</t>
  </si>
  <si>
    <t>II. Chi phÝ tµi chÝnh</t>
  </si>
  <si>
    <t>1. Chi phÝ H§ ®Çu t­</t>
  </si>
  <si>
    <t>3. Chi phÝ l·i vay</t>
  </si>
  <si>
    <t>III. Lîi nhuËn thuÇn tõ ho¹t ®éng tµi chÝnh</t>
  </si>
  <si>
    <t>3. Chªnh lÖch l·i tiÒn göi vµ tr¶ l·i vay vèn</t>
  </si>
  <si>
    <t>Ho¹t ®éng kh¸c</t>
  </si>
  <si>
    <t>I. Thu nhËp ho¹t ®éng kh¸c</t>
  </si>
  <si>
    <t>1. Thu nhËp thanh lý, nh­îng b¸n TSC§</t>
  </si>
  <si>
    <t>2. Thu nhËp kh¸c</t>
  </si>
  <si>
    <t>II. Chi phÝ ho¹t ®éng kh¸c</t>
  </si>
  <si>
    <t>1. Chi phÝ thanh lý, nh­îng b¸n TSC§</t>
  </si>
  <si>
    <t>2. Chi phÝ kh¸c</t>
  </si>
  <si>
    <t>1. Lîi nhuËn thuÇn tõ H§ thanh lý, nh­îng b¸n TSC§</t>
  </si>
  <si>
    <t>2. Lîi nhuËn  kh¸c</t>
  </si>
  <si>
    <t>§Þa chØ : Sè 1 Hoµng V¨n Thô – H¶i Phßng                                                                      MÉu sè : B09a-DN</t>
  </si>
  <si>
    <t>B¶n ThuyÕt minh b¸o c¸o tµi chÝnh chän läc</t>
  </si>
  <si>
    <r>
      <t>2- LÜnh vùc kinh doanh</t>
    </r>
    <r>
      <rPr>
        <sz val="12"/>
        <rFont val=".VnArial Narrow"/>
        <family val="2"/>
      </rPr>
      <t xml:space="preserve"> : vËn t¶i vµ dÞch vô vËn t¶i</t>
    </r>
  </si>
  <si>
    <t>1- Kú kÕ to¸n n¨m : b¾t ®Çu tõ ngµy 01/01 kÕt thóc vµo ngµy 31/12 hµng n¨m</t>
  </si>
  <si>
    <t>1- ChÕ ®é kÕ to¸n ¸p dông : C«ng ty ¸p dông ChÕ ®é KÕ to¸n doanh nghiÖp ban hµnh theo QuyÕt ®Þnh sè 15/2006/Q§-BTC ngµy 20/3/2006 cña Bé Tµi ChÝnh vµ Th«ng t­ sè 244/2009/TT-BTC ngµy 31/12/2009 cña Bé Tµi ChÝnh h­íng dÉn söa ®æi, bæ sung ChÕ ®é kÕ to¸n Doanh nghiÖp.</t>
  </si>
  <si>
    <t>3- H×nh thøc kÕ to¸n ¸p dông :  C«ng ty ¸p dông h×nh thøc kÕ to¸n trªn m¸y vi tÝnh</t>
  </si>
  <si>
    <t>- C¸c nghiÖp vô kinh tÕ ph¸t sinh b»ng ngo¹i tÖ ®­îc quy ®æi ra ®ång ViÖt Nam theo theo tû gi¸ giao dÞch thùc tÕ hoÆc tû gi¸ b×nh qu©n liªn ng©n hµng t¹i thêi ®iÓm ph¸t sinh nghiÖp vô. T¹i thêi ®iÓm cuèi n¨m tµi chÝnh c¸c kho¶n môc tiÒn tÖ cã gèc ngo¹i tÖ ®­îc quy ®æi theo tû gi¸ b×nh qu©n liªn ng©n hµng do Ng©n hµng Nhµ n­íc ViÖt Nam c«ng bè vµo ngµy kÕt thóc niªn ®é kÕ to¸n.</t>
  </si>
  <si>
    <t xml:space="preserve"> - Nguyªn t¾c ghi nhËn TSC§ h÷u h×nh, v« h×nh: Theo chuÈn mùc kÕ to¸n 03, 04 vµ th«ng t­ h­íng dÉn thùc hiÖn chuÈn mùc TT 89/2002/TT-BTC ngµy 9/10/2002 cña Bé Tµi chÝnh; Q§ 203/2009/Q§-BTC -20/10/2009 cña Bé Tµi ChÝnh. Ghi nhËn TSC§ h÷u h×nh, TSC§ v« h×nh theo nguyªn gi¸. Trong B¶ng c©n ®èi kÕ to¸n TSC§ h÷u h×nh, v« h×nh ®­îc ph¶n ¸nh theo 3 chØ tiªu: Nguyªn gi¸, hao mßn lòy kÕ, gi¸ trÞ cßn l¹i.</t>
  </si>
  <si>
    <t xml:space="preserve"> - Ph­¬ng ph¸p khÊu hao vµ thêi gian sö dông h÷u Ých TSC§ h÷u h×nh vµ v« h×nh: trÝch khÊu hao TSC§ theo ph­¬ng ph¸p ®­êng th¼ng vµ x¸c ®Þnh thêi gian sö dông h÷u Ých TSC§ thùc hiÖn theo QuyÕt ®Þnh 203/2009/Q§-BTC ngµy 20/10/2009 cña Bé Tµi chÝnh.</t>
  </si>
  <si>
    <t xml:space="preserve"> - Nguyªn t¾c vµ ph­¬ng ph¸p khÊu hao bÊt ®éng s¶n ®Çu t­ : trÝch khÊu hao TSC§ theo ph­¬ng ph¸p ®­êng th¼ng vµ x¸c ®Þnh thêi gian sö dông h÷u Ých TSC§ thùc hiÖn theo QuyÕt ®Þnh 203/2009/Q§-BTC ngµy 20/10/2009 cña Bé tµi chÝnh.</t>
  </si>
  <si>
    <t xml:space="preserve"> - Kho¶n lç chªnh lÖch tû gi¸ hèi ®o¸i do ®¸nh gi¸ l¹i sè d­ cuèi n¨m cña c¸c kho¶n nî dµi h¹n ( trªn 1 n¨m ) cã gèc ngo¹i tÖ t¹i thêi ®iÓm lËp b¸o c¸o tµi chÝnh ®­îc h¹ch to¸n vµo chi phÝ ho¹t ®éng tµi chÝnh trong n¨m. Tr­êng hîp h¹ch to¸n chªnh lÖch tû gi¸ hèi ®o¸i vµ chi phÝ lµm cho kÕt qu¶ kinh doanh cña c«ng ty bÞ lç th× cã thÓ ph©n bæ mét phÇn chªnh lÖch tû gi¸ cho n¨m sau ®Ó c«ng ty kh«ng bÞ lç nh­ng møc h¹ch to¸n vµo vµo chi phÝ trong n¨m Ýt nhÊt ph¶i b»ng chªnh lÖch tû gi¸ cña sè d­ ngo¹i tÖ dµi h¹n ph¶i tr¶ trong n¨m  ®ã. Sè chªnh lÖch tû gi¸ cßn l¹i ®­îc theo dâi vµ tiÕp tôc ph©n bæ vµo chi phÝ cho c¸c n¨m sau nh­ng tèi ®a lµ 5 n¨m.</t>
  </si>
  <si>
    <t xml:space="preserve"> -  Quü dù phßng trî cÊp mÊt viÖc lµm: Cuèi n¨m c«ng ty trÝch lËp quü dù phßng trî cÊp mÊt viÖc lµm theo Th«ng t­ 82/2003/TT-BTC ngµy 14/8/2003 cña Bé Tµi ChÝnh.</t>
  </si>
  <si>
    <t xml:space="preserve"> - Nguyªn t¾c ghi nhËn chªnh lÖch tû gi¸: theo CM sè 10 vµ Th«ng t­ h­íng dÉn sè  201/2009/TT-BTC  ngµy 15/10/2009 cña Bé Tµi ChÝnh</t>
  </si>
  <si>
    <t xml:space="preserve"> + Chªnh lÖch tû gi¸ do ®¸nh gi¸ l¹i c¸c kho¶n  nî ph¶i thu, ph¶i tr¶ dµi h¹n ( trªn 1 n¨m ) cã gèc ngo¹i tÖ  x¸c ®Þnh khi lËp b¸o c¸o tµi chÝnh cuèi n¨m.</t>
  </si>
  <si>
    <t xml:space="preserve">Ghi nhËn chi phÝ tµi chÝnh c¸c kho¶n chi phÝ hoÆc c¸c kho¶n lç liªn quan ®Õn c¸c ho¹t ®éng ®Çu t­ tµi chÝnh, chi phÝ cho vay vµ ®i vay vèn, chi phÝ gãp vèn liªn doanh, liªn kÕt, lç chuyÓn nh­îng chøng kho¸n ng¾n h¹n, chi phÝ phÝ giao dÞch b¸n chøng kho¸n, dù phßng gi¶m gi¸ ®Çu t­ chøng kho¸n, lç ph¸t sinh khi b¸n ngo¹i tÖ;  lç tû gi¸ hèi ®o¸i ph¸t sinh khi thanh to¸n c¸c kho¶n môc tiÒn tÖ cã gèc ngo¹i tÖ; lç tû gi¸ hèi ®o¸i ph¸t sinh do ®¸nh gi¸ l¹i  sè d­ cuèi n¨m cña c¸c kho¶n nî dµi h¹n ( trªn 1 n¨m) cã gèc ngo¹i tÖ. </t>
  </si>
  <si>
    <t xml:space="preserve">  V- C¸c sù kiÖn hoÆc giao dÞch trong kú kÕ to¸n gi÷a niªn ®é :</t>
  </si>
  <si>
    <t xml:space="preserve">1- Tr×nh bµy tÝnh chÊt vµ gi¸ trÞ cña c¸c kho¶n môc ¶nh h­ëng ®Õn tµi s¶n, nî ph¶i tr¶, nguån vèn chñ së h÷u, thu nhËp thuÇn hoÆc c¸c luång tiÒn ®­îc coi lµ lµ yÕu tè kh«ng b×nh th­êng do tÝnh chÊt, quy m« hoÆc t¸c ®éng cña chóng : </t>
  </si>
  <si>
    <r>
      <t xml:space="preserve">2-Tr×nh bµy nh÷ng biÕn ®éng trong nguån vèn chñ së h÷u ( </t>
    </r>
    <r>
      <rPr>
        <b/>
        <i/>
        <sz val="12"/>
        <rFont val=".VnArial Narrow"/>
        <family val="2"/>
      </rPr>
      <t>trang sau</t>
    </r>
    <r>
      <rPr>
        <b/>
        <sz val="12"/>
        <rFont val=".VnArial Narrow"/>
        <family val="2"/>
      </rPr>
      <t>)</t>
    </r>
  </si>
  <si>
    <t>3- Cæ tøc ®· tr¶ : 0</t>
  </si>
  <si>
    <r>
      <t xml:space="preserve">4- Tr×nh bµy doanh thu vµ kÕt qu¶ kinh doanh theo bé phËn ( </t>
    </r>
    <r>
      <rPr>
        <b/>
        <i/>
        <sz val="12"/>
        <rFont val=".VnArial Narrow"/>
        <family val="2"/>
      </rPr>
      <t>theo biÓu B05-HH</t>
    </r>
    <r>
      <rPr>
        <b/>
        <sz val="12"/>
        <rFont val=".VnArial Narrow"/>
        <family val="2"/>
      </rPr>
      <t>)</t>
    </r>
  </si>
  <si>
    <t>5- Tr×nh bµy nh÷ng sù kiÖn träng yÕu ph¸t sinh sau ngµy kÕt thóc kú kÕ to¸n gi÷a niªn ®é ch­a ®­îc ph¶n ¸nh trong b¸o c¸o tµi chÝnh gi÷a niªn ®é :  kh«ng cã</t>
  </si>
  <si>
    <r>
      <t>6- C¸c th«ng tin kh¸c</t>
    </r>
    <r>
      <rPr>
        <sz val="12"/>
        <rFont val=".VnArial Narrow"/>
        <family val="2"/>
      </rPr>
      <t>: Sè liÖu so s¸nh lµ sè liÖu trªn b¸o c¸o tµi chÝnh n¨m 2011 ®· ®­îc C«ng ty DÞch vô T­ vÊn Tµi chÝnh KÕ to¸n vµ KiÓm to¸n ( AASC) kiÓm to¸n.</t>
    </r>
  </si>
  <si>
    <t>Ng­êi lËp biÓu                                    KÕ to¸n tr­ëng                                        Gi¸m ®èc</t>
  </si>
  <si>
    <t>( Ký, hä tªn)                                          (Ký, hä tªn)                                          ( Ký, hä tªn)</t>
  </si>
  <si>
    <t xml:space="preserve"> - L·i (Lç) trong n¨m nay</t>
  </si>
  <si>
    <t xml:space="preserve">             + C¸c chØ tiªu cña n¨m tr­íc  lµ sè liÖu trªn b¸o c¸o tµi chÝnh n¨m 2011 ®· ®­îc kiÓm to¸n bëi C«ng ty DÞch vô t­ vÊn tµi chÝnh kÕ to¸n vµ kiÓm to¸n (AASC). </t>
  </si>
  <si>
    <t>b) Chi tiÕt vèn ®Çu t­ cña chñ së h÷u</t>
  </si>
  <si>
    <t>Cuèi kú</t>
  </si>
  <si>
    <t xml:space="preserve"> - Vèn gãp cña Nhµ n­íc (Tæng c«ng ty Hµng h¶i ViÖt Nam): 30%</t>
  </si>
  <si>
    <t xml:space="preserve"> - Vèn gãp cña c¸c ®èi t­îng kh¸c : 70%</t>
  </si>
  <si>
    <t>c) C¸c giao dÞch vÒ vèn víi c¸c chñ së h÷u vµ ph©n phèi cæ tøc , chia lîi nhuËn</t>
  </si>
  <si>
    <t xml:space="preserve">  - Vèn ®Çu t­ cña chñ së h÷u :</t>
  </si>
  <si>
    <t>Quý nµy</t>
  </si>
  <si>
    <t xml:space="preserve">     + Vèn gãp ®Çu n¨m</t>
  </si>
  <si>
    <t xml:space="preserve">     + Vèn gãp t¨ng trong n¨m</t>
  </si>
  <si>
    <t xml:space="preserve">     +Vèn gãp gi¶m trong n¨m </t>
  </si>
  <si>
    <t xml:space="preserve">     + Vèn gãp cuèi n¨m</t>
  </si>
  <si>
    <t xml:space="preserve">  - Cæ tøc , lîi nhuËn ®· chia </t>
  </si>
  <si>
    <t>d) Cæ tøc :</t>
  </si>
  <si>
    <t xml:space="preserve">  - Cæ tøc ®· c«ng bè sau ngµy kÕt thóc kú kÕ to¸n</t>
  </si>
  <si>
    <t xml:space="preserve">     + Cæ tøc ®· c«ng bè trªn cæ phiÕu phæ th«ng</t>
  </si>
  <si>
    <t xml:space="preserve">®) Cæ phiÕu </t>
  </si>
  <si>
    <t xml:space="preserve">  - Sè l­îng cæ phiÕu ®¨ng ký ph¸t hµnh</t>
  </si>
  <si>
    <t xml:space="preserve">  - Sè l­îng cæ phiÕu ®· b¸n ra c«ng chóng</t>
  </si>
  <si>
    <t xml:space="preserve">     + Cæ phiÕu phæ th«ng</t>
  </si>
  <si>
    <t xml:space="preserve">     + Cæ phiÕu ­u ®·i</t>
  </si>
  <si>
    <t xml:space="preserve">  - Sè l­îng cæ phiÕu ®ang l­u hµnh</t>
  </si>
  <si>
    <t xml:space="preserve">  - MÖnh gi¸ cæ phiÕu ®ang l­u hµnh: 10.000 ®ång/ 1 CP</t>
  </si>
  <si>
    <t>e) C¸c quü cña doanh nghiÖp</t>
  </si>
  <si>
    <t xml:space="preserve">  - Quü ®Çu t­ ph¸t triÓn</t>
  </si>
  <si>
    <t xml:space="preserve">  - Quü dù phßng tµi chÝnh</t>
  </si>
  <si>
    <t>§Çu n¨m</t>
  </si>
  <si>
    <t>N¨m tr­íc</t>
  </si>
  <si>
    <t>Lª TÊt H­ng</t>
  </si>
  <si>
    <t>Lê Tất Hưng</t>
  </si>
  <si>
    <t>Báo cáo tài chính</t>
  </si>
  <si>
    <t>Tel: .............       Fax: .............</t>
  </si>
  <si>
    <t>Mẫu số ......</t>
  </si>
  <si>
    <t>DN - BẢNG CÂN ĐỐI KẾ TOÁN</t>
  </si>
  <si>
    <t>Chỉ tiêu</t>
  </si>
  <si>
    <t>Mã chỉ tiêu</t>
  </si>
  <si>
    <t>Thuyết minh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</si>
  <si>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</si>
  <si>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</si>
  <si>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</si>
  <si>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</si>
  <si>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</si>
  <si>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</si>
  <si>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</si>
  <si>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</si>
  <si>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</si>
  <si>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</si>
  <si>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</si>
  <si>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</si>
  <si>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</si>
  <si>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</si>
  <si>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</si>
  <si>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</si>
  <si>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</si>
  <si>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</si>
  <si>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</si>
  <si>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</si>
  <si>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</si>
  <si>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</si>
  <si>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</si>
  <si>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</si>
  <si>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</si>
  <si>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</si>
  <si>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</si>
  <si>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</si>
  <si>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</si>
  <si>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</si>
  <si>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</si>
  <si>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</si>
  <si>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</si>
  <si>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</si>
  <si>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</si>
  <si>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</si>
  <si>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</si>
  <si>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</si>
  <si>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</si>
  <si>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</si>
  <si>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</si>
  <si>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</si>
  <si>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</si>
  <si>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</si>
  <si>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</si>
  <si>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</si>
  <si>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</si>
  <si>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</si>
  <si>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</si>
  <si>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</si>
  <si>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</si>
  <si>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</si>
  <si>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</si>
  <si>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</si>
  <si>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</si>
  <si>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</si>
  <si>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</si>
  <si>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</si>
  <si>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</si>
  <si>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</si>
  <si>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</si>
  <si>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</si>
  <si>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</si>
  <si>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</si>
  <si>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</si>
  <si>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</si>
  <si>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</si>
  <si>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</si>
  <si>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</si>
  <si>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</si>
  <si>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</si>
  <si>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</si>
  <si>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</si>
  <si>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</si>
  <si>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</si>
  <si>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</si>
  <si>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</si>
  <si>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</si>
  <si>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</si>
  <si>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</si>
  <si>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</si>
  <si>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</si>
  <si>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</si>
  <si>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</si>
  <si>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</si>
  <si>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</si>
  <si>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</si>
  <si>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</si>
  <si>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</si>
  <si>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</si>
  <si>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</si>
  <si>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</si>
  <si>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</si>
  <si>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</si>
  <si>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</si>
  <si>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</si>
  <si>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</si>
  <si>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</si>
  <si>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</si>
  <si>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</si>
  <si>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</si>
  <si>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</si>
  <si>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</si>
  <si>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</si>
  <si>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</si>
  <si>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</si>
  <si>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</si>
  <si>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</si>
  <si>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</si>
  <si>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</si>
  <si>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</si>
  <si>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</si>
  <si>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</si>
  <si>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</si>
  <si>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</si>
  <si>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</si>
  <si>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</si>
  <si>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</si>
  <si>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</si>
  <si>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</si>
  <si>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</si>
  <si>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</si>
  <si>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</si>
  <si>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</si>
  <si>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</si>
  <si>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</si>
  <si>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</si>
  <si>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</si>
  <si>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</si>
  <si>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</si>
  <si>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</si>
  <si>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</si>
  <si>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</si>
  <si>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</si>
  <si>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</si>
  <si>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</si>
  <si>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</si>
  <si>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</si>
  <si>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</si>
  <si>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</si>
  <si>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</si>
  <si>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</si>
  <si>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</si>
  <si>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</si>
  <si>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</si>
  <si>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</si>
  <si>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</si>
  <si>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</si>
  <si>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</si>
  <si>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</si>
  <si>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</si>
  <si>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</si>
  <si>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</si>
  <si>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</si>
  <si>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</si>
  <si>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</si>
  <si>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</si>
  <si>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</si>
  <si>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</si>
  <si>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</si>
  <si>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</si>
  <si>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</si>
  <si>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</si>
  <si>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</si>
  <si>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</si>
  <si>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</si>
  <si>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</si>
  <si>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</si>
  <si>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</si>
  <si>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</si>
  <si>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</si>
  <si>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</si>
  <si>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</si>
  <si>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</si>
  <si>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</si>
  <si>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</si>
  <si>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</si>
  <si>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</si>
  <si>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</si>
  <si>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</si>
  <si>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</si>
  <si>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</si>
  <si>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</si>
  <si>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</si>
  <si>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</si>
  <si>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</si>
  <si>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</si>
  <si>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</si>
  <si>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</si>
  <si>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</si>
  <si>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</si>
  <si>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</si>
  <si>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</si>
  <si>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</si>
  <si>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</si>
  <si>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</si>
  <si>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</si>
  <si>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</si>
  <si>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</si>
  <si>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</si>
  <si>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</si>
  <si>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</si>
  <si>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</si>
  <si>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CÔNG TY CP DICH VU VAN TAI VA THUONG MAI</t>
  </si>
  <si>
    <t>Địa chỉ: So 1 Hoang Van Thu, Hai Phong</t>
  </si>
  <si>
    <t>CÔNG TY:</t>
  </si>
  <si>
    <t>Địa chỉ:</t>
  </si>
  <si>
    <t>DN - BÁO CÁO LƯU CHUYỂN TIỀN TỆ - PPTT 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</si>
  <si>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</si>
  <si>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</si>
  <si>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</si>
  <si>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</si>
  <si>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</si>
  <si>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</si>
  <si>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</si>
  <si>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</si>
  <si>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</si>
  <si>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</si>
  <si>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</si>
  <si>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</si>
  <si>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</si>
  <si>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</si>
  <si>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</si>
  <si>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</si>
  <si>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</si>
  <si>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</si>
  <si>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</si>
  <si>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</si>
  <si>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</si>
  <si>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</si>
  <si>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</si>
  <si>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</si>
  <si>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</si>
  <si>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</si>
  <si>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</si>
  <si>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</si>
  <si>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</si>
  <si>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</si>
  <si>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</si>
  <si>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</si>
  <si>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</si>
  <si>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</si>
  <si>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</si>
  <si>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</si>
  <si>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</si>
  <si>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</si>
  <si>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</si>
  <si>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</si>
  <si>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</si>
  <si>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</si>
  <si>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</si>
  <si>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</si>
  <si>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</si>
  <si>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</si>
  <si>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</si>
  <si>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</si>
  <si>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</si>
  <si>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</si>
  <si>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</si>
  <si>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</si>
  <si>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</si>
  <si>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DN - BÁO CÁO KẾT QUẢ KINH DOANH - QUÝ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</si>
  <si>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</si>
  <si>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</si>
  <si>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</si>
  <si>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</si>
  <si>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</si>
  <si>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</si>
  <si>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</si>
  <si>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</si>
  <si>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</si>
  <si>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</si>
  <si>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</si>
  <si>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6. Doanh thu hoạt động tài chính</t>
  </si>
  <si>
    <t>7. Chi phí tài chính</t>
  </si>
  <si>
    <t xml:space="preserve">  - Trong đó: Chi phí lãi vay</t>
  </si>
  <si>
    <t>8. Chi phí bán hàng</t>
  </si>
  <si>
    <t>9. Chi phí quản lý doanh nghiệp</t>
  </si>
  <si>
    <t>10. Lợi nhuận thuần từ hoạt động kinh doanh{30=20+(21-22) - (24+25)}</t>
  </si>
  <si>
    <t>11. Thu nhập khác</t>
  </si>
  <si>
    <t>12. Chi phí khác</t>
  </si>
  <si>
    <t>13. Lợi nhuận khác(40=31-32)</t>
  </si>
  <si>
    <t>14. Phần lãi lỗ trong công ty liên kết, liên doanh</t>
  </si>
  <si>
    <t>45</t>
  </si>
  <si>
    <t>15. Tổng lợi nhuận kế toán trước thuế(50=30+40)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</si>
  <si>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</si>
  <si>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</si>
  <si>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</si>
  <si>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</si>
  <si>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</si>
  <si>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18.1 Lợi nhuận sau thuế của cổ đông thiểu số</t>
  </si>
  <si>
    <t>18.2 Lợi nhuận sau thuế của cổ đông công ty mẹ</t>
  </si>
  <si>
    <t>62</t>
  </si>
  <si>
    <t>19. Lãi cơ bản trên cổ phiếu(*)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</si>
  <si>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</si>
  <si>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</si>
  <si>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</si>
  <si>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</si>
  <si>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</si>
  <si>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</si>
  <si>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</si>
  <si>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</si>
  <si>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</si>
  <si>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</si>
  <si>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</si>
  <si>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</si>
  <si>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</si>
  <si>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</si>
  <si>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</si>
  <si>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</si>
  <si>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</si>
  <si>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</si>
  <si>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</si>
  <si>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</si>
  <si>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</si>
  <si>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</si>
  <si>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</si>
  <si>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USD</t>
  </si>
  <si>
    <t xml:space="preserve"> </t>
  </si>
  <si>
    <t>TrÇn ThÞ Thanh Nh¹n                                                          TrÇn ThÞ Kim Lan</t>
  </si>
  <si>
    <t xml:space="preserve">gi¸m ®èc </t>
  </si>
  <si>
    <t>Ng­êi lËp                                                 KÕ to¸n tr­ëng</t>
  </si>
  <si>
    <t xml:space="preserve">C«ng ty CP dÞch vô vËn t¶i vµ th­¬ng m¹i            </t>
  </si>
  <si>
    <t>( Ban hµnh theo Q§ sè 15/2006/Q§-BTC ngµy 20/3/2006 cña BTC)</t>
  </si>
  <si>
    <t>I -  §Æc ®iÓm ho¹t ®éng cña doanh nghiÖp</t>
  </si>
  <si>
    <r>
      <t>1-  H×nh thøc së h÷u vèn</t>
    </r>
    <r>
      <rPr>
        <sz val="12"/>
        <rFont val=".VnArial Narrow"/>
        <family val="2"/>
      </rPr>
      <t xml:space="preserve"> : C«ng ty cæ phÇn </t>
    </r>
  </si>
  <si>
    <r>
      <t>3- Ngµnh nghÒ kinh doanh</t>
    </r>
    <r>
      <rPr>
        <sz val="12"/>
        <rFont val=".VnArial Narrow"/>
        <family val="2"/>
      </rPr>
      <t xml:space="preserve"> :</t>
    </r>
  </si>
  <si>
    <t>- VËn t¶i vµ dÞch vô vËn t¶i hµng ho¸ trong vµ ngoµi n­íc;</t>
  </si>
  <si>
    <t>- DÞch vô ®¹i lý tµu biÓn, m«i giíi vµ cung øng tµu biÓn;</t>
  </si>
  <si>
    <t>- Kinh doanh xuÊt nhËp khÈu</t>
  </si>
  <si>
    <t>II – Kú kÕ to¸n, ®¬n vÞ tiÒn tÖ sö dông trong kÕ to¸n :</t>
  </si>
  <si>
    <t>2- §¬n vÞ tiÒn tÖ sö dông trong kÕ to¸n : §¬n vÞ tiÒn tÖ sö dông trong ghi chÐp kÕ to¸n lµ §ång ViÖt Nam .</t>
  </si>
  <si>
    <t>III – ChuÈn mùc vµ chÕ ®é kÕ to¸n ¸p dông :</t>
  </si>
  <si>
    <t>2- Tuyªn bè vÒ viÖc tu©n thñ ChuÈn mùc kÕ to¸n vµ ChÕ ®é kÕ to¸n :</t>
  </si>
  <si>
    <t>- C«ng ty tu©n thñ theo c¸c ChuÈn mùc kÕ to¸n ViÖt Nam ®· ®­îc c«ng bè.</t>
  </si>
  <si>
    <t>- C¸c b¸o c¸o tµi chÝnh ®­îc lËp vµ tr×nh bµy theo ®óng  qui ®Þnh cña tõng chuÈn mùc, th«ng t­ h­íng dÉn thùc hiÖn chuÈn mùc vµ ChÕ ®é kÕ to¸n hiÖn hµnh.</t>
  </si>
  <si>
    <t>IV- C¸c chÝnh s¸ch kÕ to¸n ¸p dông :</t>
  </si>
  <si>
    <t>1- Nguyªn t¾c ghi nhËn c¸c kho¶n tiÒn, t­¬ng ®­¬ng tiÒn; nguyªn t¾c vµ ph­¬ng ph¸p chuyÓn ®æi c¸c ®ång tiÒn kh¸c ra ®ång tiÒn sö dông trong kÕ to¸n :</t>
  </si>
  <si>
    <t>- Nguyªn t¾c x¸c ®Þnh c¸c kho¶n t­¬ng ®­¬ng tiÒn : c¸c kho¶n ®Çu t­ ng¾n h¹n cã thêi h¹n thu håi hoÆc ®¸o h¹n kh«ng qu¸ 3 th¸ng cã kh¶ n¨ng chuyÓn ®æi dÔ dµng thµnh mét l­îng tiÒn x¸c ®Þnh vµ kh«ng cã nhiÒu rñi ro trong chuyÓn ®æi thµnh tiÒn kÓ tõ ngµy mua ®Õn thêi ®iÓm b¸o c¸o.</t>
  </si>
  <si>
    <t>2- ChÝnh s¸ch kÕ to¸n ®èi víi hµng tån kho :</t>
  </si>
  <si>
    <t>- Nguyªn t¾c ghi nhËn hµng tån kho : theo gi¸ gèc.</t>
  </si>
  <si>
    <t>- Ph­¬ng ph¸p tÝnh gi¸ trÞ hµng tån kho : gi¸ ®Ých danh</t>
  </si>
  <si>
    <t>- Ph­¬ng ph¸p h¹ch to¸n hµng tån kho : kª khai th­êng xuyªn</t>
  </si>
  <si>
    <t>- LËp dù phßng gi¶m gi¸ hµng tån kho : ch­a thùc hiÖn</t>
  </si>
  <si>
    <t>- ViÖc qu¶n lý hµng tån kho theo ChuÈn mùc kÕ to¸n sè 02</t>
  </si>
  <si>
    <t>3- Nguyªn t¾c ghi nhËn vµ khÊu hao TSC§:</t>
  </si>
  <si>
    <t>- Nguyªn t¾c ghi nhËn TSC§ thuª tµi chÝnh:  theo chuÈn mùc sè 06; Th«ng t­ h­íng dÉn chuÈn mùc sè 105/2003/TT-BTC ngµy 4/11/2003 cña Bé Tµi chÝnh.</t>
  </si>
  <si>
    <t xml:space="preserve">4- Nguyªn t¾c ghi nhËn vµ khÊu hao BÊt ®éng s¶n ®Çu t­ : </t>
  </si>
  <si>
    <t>- Nguyªn t¾c ghi nhËn bÊt ®éng s¶n ®Çu t­: theo ChuÈn mùc sè 05- BÊt ®éng s¶n ®Çu t­ vµ Th«ng t­ h­íng dÉn chuÈn mùc sè 23/2005/TT-BTC – 30/3/2005 cña Bé Tµi ChÝnh. Ghi nhËn bÊt ®éng s¶n ®Çu t­ theo nguyªn gi¸.</t>
  </si>
  <si>
    <t>5- Nguyªn t¾c ghi nhËn c¸c kho¶n ®Çu t­ tµi chÝnh :</t>
  </si>
  <si>
    <t>- Nguyªn t¾c ghi nhËn c¸c kho¶n ®Çu t­ vµo C«ng ty con theo ChuÈn mùc sè 25, C«ng ty liªn kÕt theo ChuÈn mùc sè 07, C¬ së kinh doanh ®ång kiÓm so¸t theo ChuÈn mùc sè 08.</t>
  </si>
  <si>
    <t>- Nguyªn t¾c ghi nhËn c¸c kho¶n ®Çu t­ chøng kho¸n ng¾n h¹n : C¸c kho¶n ®Çu t­ cã thêi h¹n thu håi vèn d­íi 1 n¨m, ®­îc ghi nhËn theo gi¸ gèc.</t>
  </si>
  <si>
    <t>-  Nguyªn t¾c ghi nhËn c¸c kho¶n ®Çu t­ chøng kho¸n dµi h¹n : C¸c kho¶n ®Çu t­ cã thêi thu håi vèn tõ 1 n¨m trë lªn. Ghi nhËn c¸c kho¶n ®Çu t­ tµi chÝnh theo gi¸ gèc.</t>
  </si>
  <si>
    <t>6- Nguyªn t¾c ghi nhËn vµ vèn ho¸ c¸c kho¶n chi phÝ ®i vay :</t>
  </si>
  <si>
    <t>- ChÝnh s¸ch kÕ to¸n ®­îc ¸p dông cho chi phÝ ®i vay: Thùc hiÖn theo chuÈn mùc 16 “ Chi phÝ ®i vay” vµ Th«ng t­ h­íng dÉn chuÈn mùc TT105/2003/TT-BTC ngµy 4/11/2003: Chi phÝ ®i vay ®­îc ghi nhËn vµo chi phÝ s¶n xuÊt kinh doanh trong kú khi ph¸t sinh, trõ khi ®­îc vèn ho¸. ViÖc vèn ho¸ chi phÝ ®i vay vµo gi¸ trÞ tµi s¶n dë dang ®­îc b¾t ®Çu khi ph¸t sinh chi phÝ ®i vay trong thêi gian ®Çu t­ x©y dùng, s¶n xuÊt dë dang cho ®Õn tµi s¶n ®Çu t­ ®· hoµn thµnh ®­a vµo sö dông.</t>
  </si>
  <si>
    <t>- Tû lÖ vèn ho¸ ®­îc sö dông ®Ó x¸c ®Þnh chi phÝ ®i vay ®­îc vèn ho¸ trong kú: kh«ng</t>
  </si>
  <si>
    <t>7- Nguyªn t¾c ghi nhËn vµ vèn ho¸ c¸c kho¶n chi phÝ kh¸c :</t>
  </si>
  <si>
    <t>- C¸c chi phÝ tr¶ tr­íc chØ liªn quan ®Õn chi phÝ kinh doanh trong n¨m ®­îc ghi nhËn lµ chi phÝ tr¶ tr­íc ng¾n h¹n vµ ®­îc tÝnh vµo chi phÝ kinh doanh trong n¨m tµi chÝnh. C¸c kho¶n chi phÝ ph¸t sinh lín, cã liªn quan ®Õn nhiÒu kú h¹ch to¸n kÕ to¸n nh­: c«ng cô, dông cô xuÊt dïng cã gi¸ trÞ lín, chi phÝ söa ch÷a lín TSC§ ph¸t sinh mét lÇn cho 1 kú vµo ®µ (2,5 n¨m) ®­îc hach to¸n vµo chi phÝ tr¶ tr­íc dµi h¹n ®Ó ph©n bæ dÇn vµo chi phÝ kinh doanh trong nhiÒu n¨m.</t>
  </si>
  <si>
    <t xml:space="preserve">KÕ to¸n c¨n cø vµo tÝnh chÊt, møc ®é tõng lo¹i chi phÝ ®Ó chän tiªu thøc ph©n bæ hîp lý. </t>
  </si>
  <si>
    <t xml:space="preserve">Chi phÝ tr¶ tr­íc ®­îc ph©n bæ dÇn vµo chi phÝ kinh doanh theo ph­¬ng ph¸p ®­êng th¼ng.              </t>
  </si>
  <si>
    <t>- Ph­¬ng ph¸p vµ thêi gian ph©n bæ lîi thÕ th­¬ng m¹i : Kh«ng cã.</t>
  </si>
  <si>
    <t>8- Nguyªn t¾c ghi nhËn chi phÝ ph¶i tr¶ :</t>
  </si>
  <si>
    <t>Nguyªn t¾c ghi nhËn chi phÝ ph¶i tr¶: C¸c kho¶n chi phÝ thùc tÕ ch­a ph¸t sinh, nh­ng ®­îc tÝnh tr­íc vµo chi phÝ ho¹t ®éng SXKD kú nµy cho c¸c ®èi t­îng chÞu chi phÝ ®Ó ®¶m b¶o khi chi phÝ thùc tÕ ph¸t sinh kh«ng g©y ®ét biÕn cho chi phÝ SXKD.</t>
  </si>
  <si>
    <t>-  TrÝch tr­íc chi phÝ söa ch÷a lín: C«ng ty trÝch chi phÝ söa ch÷a lín cho ®éi tµu biÓn cña c«ng ty. C«ng ty x©y dùng dù to¸n chi phÝ söa ch÷a cho mét lÇn lªn ®µ (chu kú  söa ch÷a trªn ®µ lµ 2,5 n¨m 1 lÇn), sau ®ã tÝnh trÝch chi phÝ söa ch÷a cho 1 n¨m. Sau 2,5 n¨m sÏ quyÕt to¸n sè chi phÝ söa ch÷a lín ®· trÝch vµ sè thùc tÕ ®· ph¸t sinh.</t>
  </si>
  <si>
    <t>9- Nguyªn t¾c vµ ph­¬ng ph¸p ghi nhËn c¸c kho¶n dù phßng ph¶i tr¶ :</t>
  </si>
  <si>
    <t>- Nguyªn t¾c ghi nhËn:  theo chuÈn mùc sè 18 “ C¸c kho¶n dù phßng vµ nî tiÒm tµng” :  Doanh nghiÖp cã nghÜa vô nî hiÖn t¹i do kÕt qu¶ tõ mét sù kiÖn ®· x¶y ra; sù gi¶m sót vÒ nh÷ng lîi Ých kinh tÕ ; cã mét ­íc tÝnh ®¸ng tin cËy vÒ gi¸ trÞ cña nghÜa vô nî ®ã.</t>
  </si>
  <si>
    <t>- Ph­¬ng ph¸p ghi nhËn: ®­îc h­íng dÉn t¹i Th«ng t­ sè 21/2006/TT-BTC ngµy 20/3/2006: Gi¸ trÞ ®­îc ghi nhËn cña mét kho¶n dù phßng ph¶i tr¶ lµ gi¸ trÞ ®­îc ­íc tÝnh  hîp lý nhÊt vÒ kho¶n tiÒn sÏ ph¶i thanh to¸n nghÜa vô nî hiÖn t¹i t¹i  ngµy kÕt thóc kú kÕ to¸n. Kho¶n dù phßng ph¶i tr¶ ®­îc lËp mçi n¨m mét lÇn vµo cuèi niªn ®é kÕ to¸n.</t>
  </si>
  <si>
    <t>10- Nguyªn t¾c ghi nhËn vèn chñ së h÷u :</t>
  </si>
  <si>
    <t>- Nguyªn t¾c ghi nhËn vèn chñ së h÷u: Vèn ®Çu t­ cña chñ së h÷u ®­îc ghi nh©n theo sè vèn thùc gãp cña chñ së h÷u.</t>
  </si>
  <si>
    <t>- Nguyªn t¾c ghi nh©n thÆng d­ vèn cæ phÇn: ®­îc ghi nhËn theo tæng sè ph¸t sinh thÆng d­ cña ®ît ph¸t hµnh cæ phiÕu t¨ng vèn.</t>
  </si>
  <si>
    <t xml:space="preserve">- Nguyªn t¾c ghi nhËn chªnh lÖch ®¸nh gi¸ l¹i tµi s¶n: </t>
  </si>
  <si>
    <t>- Nguyªn t¾c ghi nhËn lîi nhuËn ch­a ph©n phèi: Lîi nhuËn sau thuÕ ch­a ph©n phèi lµ sè lîi nhuËn tõ c¸c ho¹t ®éng cña doanh nghiÖp sau khi trõ (-) c¸c kho¶n ®iÒu chØnh do ¸p dông håi tè thay ®æi chÝnh s¸ch kÕ to¸n vµ ®iÒu chØnh håi tè sai sãt träng yÕu cña c¸c n¨m tr­íc.</t>
  </si>
  <si>
    <t>11- Nguyªn t¾c vµ ph­¬ng ph¸p ghi nhËn doanh thu :</t>
  </si>
  <si>
    <t>Doanh thu ®­îc ghi nhËn theo ChuÈn mùc sè 14 “Doanh thu vµ thu nhËp kh¸c”, Th«ng t­ h­íng dÉn ChuÈn mùc sè 105/2003/TT-BTC ngµy 4/11/2003 cña BTC.</t>
  </si>
  <si>
    <t>- Nguyªn t¾c ghi nhËn doanh thu b¸n hµng:  Khi c«ng ty ®· chuyÓn giao quyÒn së h÷u hµng ho¸, s¶n phÈm vµ xuÊt ho¸ ®¬n b¸n hµng, ®­îc ng­êi mua chÊp nhËn thanh to¸n.</t>
  </si>
  <si>
    <t>- Nguyªn t¾c ghi nhËn doanh thu cung cÊp dÞch vô: Khi c«ng ty hoµn thµnh viÖc cung cÊp dÞch vô cho ng­êi mua; hoµn thµnh hîp ®ång hoÆc xuÊt ho¸ ®¬n b¸n hµng, ®­îc ng­êi mua chÊp nhËn thanh to¸n.</t>
  </si>
  <si>
    <t>- Nguyªn t¾c ghi nhËn doanh thu ho¹t ®éng tµi chÝnh:</t>
  </si>
  <si>
    <t>+ §èi víi l·i cho vay, l·i tiÒn göi, l·i ®Çu t­ tr¸i phiÕu th× thêi ®iÓm x¸c ®Þnh doanh thu theo thêi gian cña hîp ®ång cho vay hoÆc kú nhËn l·i.</t>
  </si>
  <si>
    <t>+ Cæ tøc, lîi nhuËn ®­îc chia x¸c ®Þnh khi cã quyÕt ®Þnh, nghÞ quyÕt hoÆc th«ng b¸o ®­îc chia.</t>
  </si>
  <si>
    <t>+ L·i b¸n ngo¹i tÖ, chªnh lÖch tû gi¸ hèi ®o¸i ph¸t sinh trong kú cña ho¹t ®éng kinh doanh x¸c ®Þnh khi c¸c giao dÞch hoÆc nghiÖp vô hoµn thµnh.</t>
  </si>
  <si>
    <t>12- Nguyªn t¾c vµ ph­¬ng ph¸p ghi nhËn chi phÝ tµi chÝnh:</t>
  </si>
  <si>
    <r>
      <t xml:space="preserve">13- Nguyªn t¾c vµ ph­¬ng ph¸p ghi nhËn chi phÝ thuÕ thu nhËp doanh nghiÖp hiÖn hµnh, chi phÝ thuÕ thu nhËp doanh nghiÖp ho·n l¹i: </t>
    </r>
    <r>
      <rPr>
        <sz val="12"/>
        <rFont val=".VnArial Narrow"/>
        <family val="2"/>
      </rPr>
      <t>theo ChuÈn mùc sè 17, Th«ng t­ h­íng dÉn chuÈn mùc sè 20/2006/TT-BTC ngµy 20/3/2006 cña BTC.</t>
    </r>
  </si>
  <si>
    <r>
      <t xml:space="preserve">14- C¸c nghiÖp vô dù phßng rñi ro hèi ®o¸i : </t>
    </r>
    <r>
      <rPr>
        <sz val="12"/>
        <rFont val=".VnArial Narrow"/>
        <family val="2"/>
      </rPr>
      <t>Kh«ng cã</t>
    </r>
  </si>
  <si>
    <t xml:space="preserve">15- C¸c nguyªn t¾c vµ ph­¬ng ph¸p kÕ to¸n kh¸c: </t>
  </si>
  <si>
    <t>V.22 -  Vèn chñ së h÷u</t>
  </si>
  <si>
    <t>Vèn ®Çu t­ cña chñ së h÷u</t>
  </si>
  <si>
    <t>ThÆng d­ vèn cæ phÇn</t>
  </si>
  <si>
    <t>Quü ®Çu t­ ph¸t triÓn</t>
  </si>
  <si>
    <t>Quü dù phßng tµi chÝnh</t>
  </si>
  <si>
    <t>LN sau thuÕ ch­a ph©n phèi</t>
  </si>
  <si>
    <t>Chªnh lÖch tû gi¸ hèi ®o¸i</t>
  </si>
  <si>
    <t>Céng</t>
  </si>
  <si>
    <t>Sè d­ ®Çu n¨m nay</t>
  </si>
  <si>
    <t>T¨ng V§L tõ ph¸t hµnh CP</t>
  </si>
  <si>
    <t>T¨ng VL§ tõ c¸c quü</t>
  </si>
  <si>
    <t xml:space="preserve"> - L·i trong n¨m nay</t>
  </si>
  <si>
    <t xml:space="preserve"> - Hoµn nhËp chªnh lÖch tû gi¸ kú tr­íc</t>
  </si>
  <si>
    <t xml:space="preserve"> - Chªnh lÖch tû gi¸  cuèi kú</t>
  </si>
  <si>
    <t>Sè d­ cuèi n¨m tr­íc</t>
  </si>
  <si>
    <t>Sè d­ cuèi kú nµy</t>
  </si>
  <si>
    <t>Tæng c«ng ty hµng h¶i ViÖt Nam</t>
  </si>
  <si>
    <t>MÉu sè : B05-HH</t>
  </si>
  <si>
    <t>C«ng ty CP dÞch vô VËn t¶i vµ Th­¬ng m¹i</t>
  </si>
  <si>
    <t>B¸o c¸o kÕt qu¶ kinh doanh c¸c ho¹t ®éng</t>
  </si>
  <si>
    <t>ChØ tiªu</t>
  </si>
  <si>
    <t xml:space="preserve">Kú nµy </t>
  </si>
  <si>
    <t>Luü KÕ</t>
  </si>
  <si>
    <t>III. Lîi nhuËn thuÇn tõ H§ kh¸c</t>
  </si>
  <si>
    <t>KÕ to¸n tr­ëng</t>
  </si>
  <si>
    <t>gi¸m ®èc</t>
  </si>
  <si>
    <t>Trần Thị Thanh Nhạn</t>
  </si>
  <si>
    <t>Trần Thị Kim Lan</t>
  </si>
  <si>
    <t>MÉu sè : B04-HH</t>
  </si>
  <si>
    <t>B¸o c¸o Tæng hîp  chi phÝ SXKD</t>
  </si>
  <si>
    <t>Kho¶n môc</t>
  </si>
  <si>
    <t>Kú nµy</t>
  </si>
  <si>
    <t>Luü kÕ</t>
  </si>
  <si>
    <t>Chi phÝ nhiªn liÖu</t>
  </si>
  <si>
    <t>Chi phÝ dÇu nhên</t>
  </si>
  <si>
    <t>Chi phÝ vËt liÖu</t>
  </si>
  <si>
    <t>Chi phÝ l­¬ng</t>
  </si>
  <si>
    <t>Chi phÝ BHXH</t>
  </si>
  <si>
    <t>Chi phÝ KPC§</t>
  </si>
  <si>
    <t>Chi phÝ ¨n ca ®Þnh l­îng</t>
  </si>
  <si>
    <t>Chi phÝ BH thÊt nghiÖp</t>
  </si>
  <si>
    <t>Chi phÝ khÊu hao TSC§</t>
  </si>
  <si>
    <t>Chi phÝ s÷a ch÷a lín tµu</t>
  </si>
  <si>
    <t>Chi phÝ s÷a ch÷a th­êng xuyªn tµu</t>
  </si>
  <si>
    <t>Chi phÝ b¶o hiÓm HULL</t>
  </si>
  <si>
    <t>Chi phÝ b¶o hiÓm P&amp;I</t>
  </si>
  <si>
    <t>Chi phÝ ®¨ng kiÓm</t>
  </si>
  <si>
    <t>Chi phÝ c¶ng phÝ, hoa tiªu</t>
  </si>
  <si>
    <t>Chi phÝ bèc xÕp</t>
  </si>
  <si>
    <t>Chi phÝ n­íc ngät</t>
  </si>
  <si>
    <t>Chi phÝ kiÓm dÞch</t>
  </si>
  <si>
    <t>Chi phÝ giao nhËn ¸p t¶i</t>
  </si>
  <si>
    <t>Chi phÝ b¶o hiÓm tai n¹n cao cho TV</t>
  </si>
  <si>
    <t>Chi phÝ vÖ sinh hÇm hµng</t>
  </si>
  <si>
    <t>Chi phÝ th«ng tin</t>
  </si>
  <si>
    <t>C­íc « t«</t>
  </si>
  <si>
    <t>C­íc tµu biÓn</t>
  </si>
  <si>
    <t>C­íc sµ lan</t>
  </si>
  <si>
    <t>B¶o hiÓm hµng ho¸</t>
  </si>
  <si>
    <t>Chi phÝ thuª thuyÒn viªn</t>
  </si>
  <si>
    <t>Chi phÝ BHL§, thuèc, b¸o</t>
  </si>
  <si>
    <t>Chi phÝ tiÕp kh¸ch</t>
  </si>
  <si>
    <t>C­íc n©ng h¹ cont,vÖ sinh, DO</t>
  </si>
  <si>
    <t>Chi kh¸c</t>
  </si>
  <si>
    <t>II. Chi phÝ b¸n hµng</t>
  </si>
  <si>
    <t>III. Chi phÝ qu¶n lý</t>
  </si>
  <si>
    <t>Chi phÝ thuÕ</t>
  </si>
  <si>
    <t>Chi phÝ v¨n phßng phÈm</t>
  </si>
  <si>
    <t>Chi phÝ söa ch÷a «t«</t>
  </si>
  <si>
    <t>Chi phÝ cÇu ®­êng</t>
  </si>
  <si>
    <t>Chi phÝ x¨ng dÇu</t>
  </si>
  <si>
    <t>Chi phÝ mua s¾m thiÕt bÞ</t>
  </si>
  <si>
    <t>Söa ch÷a thiÕt bÞ v¨n phßng</t>
  </si>
  <si>
    <t>Chi phÝ thuª nhµ</t>
  </si>
  <si>
    <t>Chi phÝ thï lao Ban kiÓm so¸t</t>
  </si>
  <si>
    <t>Chi phÝ thï lao H§QT</t>
  </si>
  <si>
    <t>Chi phÝ c«ng t¸c phÝ</t>
  </si>
  <si>
    <t>Chi phÝ B¶o hiÓm xe</t>
  </si>
  <si>
    <t>PhÝ chuyÓn tiÒn</t>
  </si>
  <si>
    <t>Chi phÝ qu¶ng c¸o</t>
  </si>
  <si>
    <t>Chi phÝ ®iÖn tho¹i, ®iÖn tÝn</t>
  </si>
  <si>
    <t>Chi phÝ ®iÖn</t>
  </si>
  <si>
    <t>Chi phÝ ¨n tr­a</t>
  </si>
  <si>
    <t>PhÝ t­ vÊn, qu¶n lý niªm yÕt, kiÓm to¸n</t>
  </si>
  <si>
    <t>Chi phÝ qu¶n lý kh¸c</t>
  </si>
  <si>
    <t>IV. Tæng céng:</t>
  </si>
  <si>
    <t>PhÝ kiÓm ®Õm</t>
  </si>
  <si>
    <t>I. Chi phÝ trùc tiÕp s¶n xuÊt kinh doanh</t>
  </si>
  <si>
    <t>Chi phÝ héi nghÞ</t>
  </si>
  <si>
    <t>B.H§ DÞch vô cho thuª v¨n phßng</t>
  </si>
  <si>
    <t>1- Chi phÝ trùc tiÕp</t>
  </si>
  <si>
    <t>V. Lîi nhuËn thuÇn ho¹t ®éng cho thuª v¨n phßng</t>
  </si>
  <si>
    <t xml:space="preserve">      Ng­êi lËp </t>
  </si>
  <si>
    <t xml:space="preserve"> - Chia cæ tøc </t>
  </si>
  <si>
    <t>Quý  III  năm tài chính 2012</t>
  </si>
  <si>
    <t>H¶I phßng, ngµy 18 th¸ng 10 n¨m 2012</t>
  </si>
  <si>
    <t>Quý III - 2012</t>
  </si>
  <si>
    <t>Chi phÝ gi¶i phãng tµu nhanh</t>
  </si>
  <si>
    <t>PhÝ ng©n hµng</t>
  </si>
  <si>
    <t>H¶i Phßng, ngµy 18 th¸ng 10 n¨m 2012</t>
  </si>
  <si>
    <t>quý  III - 2012</t>
  </si>
  <si>
    <t xml:space="preserve"> quý  III  n¨m 2012</t>
  </si>
  <si>
    <t xml:space="preserve">4- §Æc ®iÓm ho¹t ®éng cña doanh nghiÖp trong kú kÕ to¸n cã ¶nh h­ëng ®Õn b¸o c¸o tµi chÝnh quý 3 n¨m 2012 </t>
  </si>
  <si>
    <t>Trong quý III n¨m 2012,  thêi gian vËn doanh cña ®éi tµu t¨ng  so víi quý II do 2 tµu söa ch÷a trong quý II ®· ®­a vµo khai th¸c, doanh thu quý nµy ®¹t 53,15 tû ®ång,  t¨ng 20,77% so víi quý II vµ b»ng 105,9% so víi cïng kú n¨m tr­íc. Do ®ã quý 3/2012 c«ng ty cã l·i tr­íc thuÕ 228 triÖu ®ång.</t>
  </si>
  <si>
    <t xml:space="preserve"> Tuy nhiªn kÕt thóc 9 th¸ng ®Çu n¨m 2012, c«ng ty lç 6,489 tû ®ång mµ nguyªn nh©n chÝnh lµ do thêi gian söa ch÷a cña tµu Transco Star kÐo dµi gÇn 5 th¸ng, tµu Hµ T©y söa ch÷a mÊt h¬n mét th¸ng dÉn ®Õn doanh thu 9 th¸ng ®Çu n¨m chØ ®¹t 134,494 tû ®ång b»ng 85,19% cïng kú n¨m tr­íc. </t>
  </si>
  <si>
    <t>LËp, ngµy 18 th¸ng 10 n¨m 2012</t>
  </si>
  <si>
    <t xml:space="preserve">                  TrÇn ThÞ Thanh Nh¹n                               TrÇn ThÞ Kim Lan                                          Lª TÊt H­ng</t>
  </si>
  <si>
    <t>a) B¶ng ®èi chiÕu biÕn ®éng cña Vèn chñ së h÷u 9 th¸ng ®Çu n¨m 2012</t>
  </si>
  <si>
    <t>Quý III  năm tài chính  2012</t>
  </si>
  <si>
    <t>Quý III  năm tài chính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</si>
</sst>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73" formatCode="_(* #,##0_);_(* \(#,##0\);_(* &quot;-&quot;??_);_(@_)"/>
  </numFmts>
  <fonts count="39" x14ac:knownFonts="1">
    <font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b/>
      <sz val="9"/>
      <name val="Arial"/>
      <family val="2"/>
    </font>
    <font>
      <sz val="8"/>
      <name val="Arial"/>
    </font>
    <font>
      <i/>
      <sz val="10"/>
      <name val=".VnArial Narrow"/>
      <family val="2"/>
    </font>
    <font>
      <b/>
      <sz val="10"/>
      <name val=".VnArial NarrowH"/>
      <family val="2"/>
    </font>
    <font>
      <b/>
      <sz val="11"/>
      <name val=".VnArial NarrowH"/>
      <family val="2"/>
    </font>
    <font>
      <sz val="11"/>
      <name val=".VnArial NarrowH"/>
      <family val="2"/>
    </font>
    <font>
      <i/>
      <sz val="12"/>
      <name val=".VnArial Narrow"/>
      <family val="2"/>
    </font>
    <font>
      <sz val="10"/>
      <name val=".VnArial Narrow"/>
      <family val="2"/>
    </font>
    <font>
      <b/>
      <sz val="9"/>
      <name val="VnArial Small"/>
      <family val="2"/>
    </font>
    <font>
      <sz val="9"/>
      <name val="Arial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i/>
      <sz val="9"/>
      <name val=".VnArial Narrow"/>
      <family val="2"/>
    </font>
    <font>
      <sz val="12"/>
      <name val=".VnArial Narrow"/>
      <family val="2"/>
    </font>
    <font>
      <b/>
      <sz val="18"/>
      <name val=".VnArial NarrowH"/>
      <family val="2"/>
    </font>
    <font>
      <b/>
      <sz val="12"/>
      <name val=".VnArial NarrowH"/>
      <family val="2"/>
    </font>
    <font>
      <b/>
      <sz val="12"/>
      <name val=".VnArial Narrow"/>
      <family val="2"/>
    </font>
    <font>
      <sz val="11"/>
      <name val=".VnArial Narrow"/>
      <family val="2"/>
    </font>
    <font>
      <sz val="9"/>
      <name val=".VnArialH"/>
      <family val="2"/>
    </font>
    <font>
      <sz val="9"/>
      <name val=".VnArial Narrow"/>
      <family val="2"/>
    </font>
    <font>
      <sz val="8"/>
      <name val=".VnArialH"/>
      <family val="2"/>
    </font>
    <font>
      <b/>
      <sz val="11"/>
      <name val=".VnTime"/>
      <family val="2"/>
    </font>
    <font>
      <i/>
      <sz val="10"/>
      <name val="Arial"/>
      <family val="2"/>
    </font>
    <font>
      <sz val="10"/>
      <name val=".VnArial NarrowH"/>
      <family val="2"/>
    </font>
    <font>
      <b/>
      <i/>
      <sz val="12"/>
      <name val=".VnArial NarrowH"/>
      <family val="2"/>
    </font>
    <font>
      <b/>
      <sz val="10"/>
      <name val=".VnArial Narrow"/>
      <family val="2"/>
    </font>
    <font>
      <i/>
      <sz val="9"/>
      <name val="Arial"/>
      <family val="2"/>
    </font>
    <font>
      <b/>
      <sz val="11"/>
      <name val="VnArial Small"/>
      <family val="2"/>
    </font>
    <font>
      <sz val="11"/>
      <name val="VnArial Small"/>
      <family val="2"/>
    </font>
    <font>
      <i/>
      <sz val="11"/>
      <name val=".VnArial Narrow"/>
      <family val="2"/>
    </font>
    <font>
      <b/>
      <i/>
      <sz val="12"/>
      <name val=".VnArial Narrow"/>
      <family val="2"/>
    </font>
    <font>
      <sz val="16"/>
      <name val=".VnHelvetInsH"/>
      <family val="2"/>
    </font>
    <font>
      <sz val="12"/>
      <name val=".VnHelvetInsH"/>
      <family val="2"/>
    </font>
    <font>
      <b/>
      <sz val="15"/>
      <name val=".VnArial NarrowH"/>
      <family val="2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1"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73" fontId="2" fillId="0" borderId="1" xfId="1" applyNumberFormat="1" applyFont="1" applyBorder="1"/>
    <xf numFmtId="173" fontId="3" fillId="0" borderId="1" xfId="1" applyNumberFormat="1" applyFont="1" applyBorder="1"/>
    <xf numFmtId="173" fontId="4" fillId="0" borderId="1" xfId="1" applyNumberFormat="1" applyFont="1" applyBorder="1"/>
    <xf numFmtId="0" fontId="1" fillId="0" borderId="0" xfId="0" applyFont="1"/>
    <xf numFmtId="0" fontId="0" fillId="0" borderId="0" xfId="0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2" xfId="0" applyFont="1" applyBorder="1"/>
    <xf numFmtId="0" fontId="3" fillId="0" borderId="3" xfId="0" applyFont="1" applyBorder="1"/>
    <xf numFmtId="173" fontId="13" fillId="0" borderId="1" xfId="1" applyNumberFormat="1" applyFont="1" applyBorder="1"/>
    <xf numFmtId="173" fontId="4" fillId="0" borderId="4" xfId="1" applyNumberFormat="1" applyFont="1" applyBorder="1"/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5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3" fontId="17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3" fontId="14" fillId="0" borderId="5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left" vertical="center" wrapText="1"/>
    </xf>
    <xf numFmtId="173" fontId="21" fillId="0" borderId="5" xfId="0" applyNumberFormat="1" applyFont="1" applyBorder="1" applyAlignment="1">
      <alignment horizontal="right"/>
    </xf>
    <xf numFmtId="37" fontId="21" fillId="0" borderId="5" xfId="0" applyNumberFormat="1" applyFont="1" applyBorder="1" applyAlignment="1">
      <alignment horizontal="right"/>
    </xf>
    <xf numFmtId="173" fontId="14" fillId="0" borderId="5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7" fontId="14" fillId="0" borderId="7" xfId="0" applyNumberFormat="1" applyFont="1" applyBorder="1" applyAlignment="1">
      <alignment horizontal="right" vertical="center" wrapText="1"/>
    </xf>
    <xf numFmtId="37" fontId="14" fillId="0" borderId="5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7" fontId="14" fillId="0" borderId="2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7" fontId="14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/>
    <xf numFmtId="0" fontId="22" fillId="0" borderId="0" xfId="0" applyFont="1" applyAlignment="1"/>
    <xf numFmtId="0" fontId="24" fillId="0" borderId="0" xfId="0" applyFont="1" applyAlignment="1"/>
    <xf numFmtId="173" fontId="0" fillId="0" borderId="0" xfId="0" applyNumberFormat="1"/>
    <xf numFmtId="173" fontId="1" fillId="0" borderId="6" xfId="1" applyNumberFormat="1" applyBorder="1"/>
    <xf numFmtId="3" fontId="17" fillId="0" borderId="0" xfId="0" applyNumberFormat="1" applyFont="1"/>
    <xf numFmtId="0" fontId="26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applyFont="1"/>
    <xf numFmtId="3" fontId="1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/>
    <xf numFmtId="0" fontId="20" fillId="0" borderId="0" xfId="0" applyFont="1"/>
    <xf numFmtId="0" fontId="29" fillId="0" borderId="0" xfId="0" applyFont="1" applyBorder="1" applyAlignment="1"/>
    <xf numFmtId="0" fontId="3" fillId="0" borderId="8" xfId="0" applyFont="1" applyBorder="1"/>
    <xf numFmtId="4" fontId="12" fillId="0" borderId="9" xfId="2" applyNumberFormat="1" applyFont="1" applyBorder="1" applyAlignment="1">
      <alignment horizontal="right"/>
    </xf>
    <xf numFmtId="0" fontId="3" fillId="0" borderId="10" xfId="0" applyFont="1" applyBorder="1"/>
    <xf numFmtId="0" fontId="2" fillId="0" borderId="3" xfId="0" applyFont="1" applyBorder="1"/>
    <xf numFmtId="173" fontId="3" fillId="0" borderId="10" xfId="1" applyNumberFormat="1" applyFont="1" applyBorder="1"/>
    <xf numFmtId="173" fontId="2" fillId="0" borderId="2" xfId="1" applyNumberFormat="1" applyFont="1" applyBorder="1"/>
    <xf numFmtId="0" fontId="4" fillId="0" borderId="3" xfId="0" applyFont="1" applyBorder="1"/>
    <xf numFmtId="173" fontId="2" fillId="0" borderId="8" xfId="1" applyNumberFormat="1" applyFont="1" applyBorder="1"/>
    <xf numFmtId="173" fontId="3" fillId="0" borderId="8" xfId="1" applyNumberFormat="1" applyFont="1" applyBorder="1"/>
    <xf numFmtId="173" fontId="4" fillId="0" borderId="8" xfId="1" applyNumberFormat="1" applyFont="1" applyBorder="1"/>
    <xf numFmtId="0" fontId="4" fillId="0" borderId="2" xfId="0" applyFont="1" applyBorder="1"/>
    <xf numFmtId="173" fontId="30" fillId="0" borderId="1" xfId="1" applyNumberFormat="1" applyFont="1" applyBorder="1"/>
    <xf numFmtId="0" fontId="30" fillId="0" borderId="1" xfId="0" applyFont="1" applyBorder="1"/>
    <xf numFmtId="0" fontId="3" fillId="0" borderId="4" xfId="0" applyFont="1" applyBorder="1"/>
    <xf numFmtId="0" fontId="3" fillId="0" borderId="2" xfId="0" applyFont="1" applyBorder="1"/>
    <xf numFmtId="173" fontId="4" fillId="0" borderId="2" xfId="1" applyNumberFormat="1" applyFont="1" applyBorder="1"/>
    <xf numFmtId="3" fontId="10" fillId="0" borderId="0" xfId="0" applyNumberFormat="1" applyFont="1" applyAlignment="1">
      <alignment horizontal="left" vertical="center" wrapText="1"/>
    </xf>
    <xf numFmtId="173" fontId="25" fillId="3" borderId="11" xfId="1" applyNumberFormat="1" applyFont="1" applyFill="1" applyBorder="1" applyAlignment="1">
      <alignment horizontal="center" vertical="center"/>
    </xf>
    <xf numFmtId="173" fontId="0" fillId="0" borderId="6" xfId="1" applyNumberFormat="1" applyFont="1" applyBorder="1"/>
    <xf numFmtId="173" fontId="31" fillId="0" borderId="6" xfId="1" applyNumberFormat="1" applyFont="1" applyBorder="1" applyAlignment="1">
      <alignment horizontal="right"/>
    </xf>
    <xf numFmtId="173" fontId="31" fillId="0" borderId="12" xfId="1" applyNumberFormat="1" applyFont="1" applyBorder="1" applyAlignment="1">
      <alignment horizontal="right"/>
    </xf>
    <xf numFmtId="173" fontId="0" fillId="0" borderId="12" xfId="1" applyNumberFormat="1" applyFont="1" applyBorder="1"/>
    <xf numFmtId="173" fontId="32" fillId="0" borderId="6" xfId="1" applyNumberFormat="1" applyFont="1" applyBorder="1" applyAlignment="1">
      <alignment horizontal="right"/>
    </xf>
    <xf numFmtId="173" fontId="32" fillId="0" borderId="12" xfId="1" applyNumberFormat="1" applyFont="1" applyBorder="1" applyAlignment="1">
      <alignment horizontal="right"/>
    </xf>
    <xf numFmtId="173" fontId="32" fillId="0" borderId="13" xfId="1" applyNumberFormat="1" applyFont="1" applyBorder="1" applyAlignment="1">
      <alignment horizontal="right"/>
    </xf>
    <xf numFmtId="173" fontId="32" fillId="0" borderId="14" xfId="1" applyNumberFormat="1" applyFont="1" applyBorder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/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/>
    <xf numFmtId="37" fontId="17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3" fontId="17" fillId="0" borderId="0" xfId="0" quotePrefix="1" applyNumberFormat="1" applyFont="1" applyAlignment="1">
      <alignment horizontal="right" vertical="center" wrapText="1"/>
    </xf>
    <xf numFmtId="0" fontId="2" fillId="0" borderId="8" xfId="0" applyFont="1" applyBorder="1"/>
    <xf numFmtId="0" fontId="2" fillId="2" borderId="0" xfId="0" applyFont="1" applyFill="1" applyBorder="1" applyAlignment="1">
      <alignment horizontal="center" vertical="center"/>
    </xf>
    <xf numFmtId="3" fontId="4" fillId="0" borderId="15" xfId="2" applyNumberFormat="1" applyFont="1" applyBorder="1" applyAlignment="1">
      <alignment horizontal="right"/>
    </xf>
    <xf numFmtId="0" fontId="13" fillId="0" borderId="1" xfId="0" applyFont="1" applyBorder="1"/>
    <xf numFmtId="0" fontId="13" fillId="0" borderId="10" xfId="0" applyFont="1" applyBorder="1"/>
    <xf numFmtId="4" fontId="4" fillId="0" borderId="2" xfId="2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3" fontId="13" fillId="0" borderId="2" xfId="2" applyNumberFormat="1" applyFont="1" applyBorder="1" applyAlignment="1">
      <alignment horizontal="right"/>
    </xf>
    <xf numFmtId="41" fontId="13" fillId="0" borderId="2" xfId="2" applyNumberFormat="1" applyFont="1" applyBorder="1" applyAlignment="1">
      <alignment horizontal="right"/>
    </xf>
    <xf numFmtId="4" fontId="4" fillId="0" borderId="6" xfId="2" applyNumberFormat="1" applyFont="1" applyBorder="1" applyAlignment="1">
      <alignment horizontal="right"/>
    </xf>
    <xf numFmtId="173" fontId="2" fillId="0" borderId="3" xfId="1" applyNumberFormat="1" applyFont="1" applyBorder="1"/>
    <xf numFmtId="173" fontId="22" fillId="0" borderId="0" xfId="1" applyNumberFormat="1" applyFont="1" applyAlignment="1"/>
    <xf numFmtId="173" fontId="23" fillId="0" borderId="0" xfId="1" applyNumberFormat="1" applyFont="1" applyAlignment="1"/>
    <xf numFmtId="173" fontId="24" fillId="0" borderId="0" xfId="1" applyNumberFormat="1" applyFont="1" applyAlignment="1"/>
    <xf numFmtId="173" fontId="0" fillId="0" borderId="0" xfId="1" applyNumberFormat="1" applyFont="1"/>
    <xf numFmtId="0" fontId="25" fillId="3" borderId="16" xfId="0" applyFont="1" applyFill="1" applyBorder="1" applyAlignment="1">
      <alignment horizontal="center" vertical="center"/>
    </xf>
    <xf numFmtId="173" fontId="25" fillId="3" borderId="17" xfId="1" applyNumberFormat="1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173" fontId="1" fillId="0" borderId="12" xfId="1" applyNumberFormat="1" applyBorder="1"/>
    <xf numFmtId="0" fontId="25" fillId="0" borderId="18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173" fontId="15" fillId="0" borderId="0" xfId="1" applyNumberFormat="1" applyFont="1" applyBorder="1" applyAlignment="1">
      <alignment horizontal="right"/>
    </xf>
    <xf numFmtId="173" fontId="7" fillId="0" borderId="0" xfId="1" applyNumberFormat="1" applyFont="1" applyBorder="1" applyAlignment="1"/>
    <xf numFmtId="173" fontId="7" fillId="0" borderId="0" xfId="1" applyNumberFormat="1" applyFont="1" applyBorder="1" applyAlignment="1">
      <alignment horizontal="center"/>
    </xf>
    <xf numFmtId="173" fontId="17" fillId="0" borderId="0" xfId="1" applyNumberFormat="1" applyFont="1"/>
    <xf numFmtId="173" fontId="26" fillId="0" borderId="0" xfId="1" applyNumberFormat="1" applyFont="1"/>
    <xf numFmtId="173" fontId="26" fillId="0" borderId="0" xfId="1" applyNumberFormat="1" applyFont="1" applyAlignment="1">
      <alignment horizontal="center"/>
    </xf>
    <xf numFmtId="173" fontId="21" fillId="0" borderId="5" xfId="1" applyNumberFormat="1" applyFont="1" applyBorder="1" applyAlignment="1">
      <alignment horizontal="right"/>
    </xf>
    <xf numFmtId="173" fontId="3" fillId="0" borderId="20" xfId="1" applyNumberFormat="1" applyFont="1" applyBorder="1"/>
    <xf numFmtId="173" fontId="3" fillId="0" borderId="21" xfId="1" applyNumberFormat="1" applyFont="1" applyBorder="1"/>
    <xf numFmtId="3" fontId="13" fillId="0" borderId="22" xfId="2" applyNumberFormat="1" applyFont="1" applyBorder="1" applyAlignment="1">
      <alignment horizontal="right"/>
    </xf>
    <xf numFmtId="173" fontId="4" fillId="0" borderId="23" xfId="1" applyNumberFormat="1" applyFont="1" applyBorder="1"/>
    <xf numFmtId="173" fontId="2" fillId="0" borderId="21" xfId="1" applyNumberFormat="1" applyFont="1" applyBorder="1"/>
    <xf numFmtId="173" fontId="3" fillId="0" borderId="23" xfId="1" applyNumberFormat="1" applyFont="1" applyBorder="1"/>
    <xf numFmtId="173" fontId="3" fillId="0" borderId="2" xfId="1" applyNumberFormat="1" applyFont="1" applyBorder="1"/>
    <xf numFmtId="173" fontId="20" fillId="0" borderId="6" xfId="1" applyNumberFormat="1" applyFont="1" applyBorder="1"/>
    <xf numFmtId="0" fontId="17" fillId="0" borderId="6" xfId="0" applyFont="1" applyBorder="1" applyAlignment="1"/>
    <xf numFmtId="173" fontId="17" fillId="0" borderId="6" xfId="1" applyNumberFormat="1" applyFont="1" applyBorder="1"/>
    <xf numFmtId="0" fontId="20" fillId="0" borderId="6" xfId="0" applyFont="1" applyBorder="1" applyAlignment="1"/>
    <xf numFmtId="0" fontId="17" fillId="0" borderId="24" xfId="0" applyFont="1" applyBorder="1" applyAlignment="1"/>
    <xf numFmtId="173" fontId="17" fillId="0" borderId="24" xfId="1" applyNumberFormat="1" applyFont="1" applyBorder="1"/>
    <xf numFmtId="0" fontId="20" fillId="0" borderId="2" xfId="0" applyFont="1" applyBorder="1" applyAlignment="1"/>
    <xf numFmtId="173" fontId="20" fillId="0" borderId="2" xfId="1" applyNumberFormat="1" applyFont="1" applyBorder="1"/>
    <xf numFmtId="43" fontId="7" fillId="0" borderId="0" xfId="1" applyFont="1" applyBorder="1" applyAlignment="1">
      <alignment horizontal="center"/>
    </xf>
    <xf numFmtId="0" fontId="3" fillId="0" borderId="25" xfId="0" applyFont="1" applyBorder="1"/>
    <xf numFmtId="0" fontId="2" fillId="0" borderId="26" xfId="0" applyFont="1" applyBorder="1"/>
    <xf numFmtId="0" fontId="4" fillId="0" borderId="27" xfId="0" applyFont="1" applyBorder="1"/>
    <xf numFmtId="0" fontId="4" fillId="0" borderId="22" xfId="0" applyFont="1" applyBorder="1"/>
    <xf numFmtId="0" fontId="2" fillId="0" borderId="28" xfId="0" applyFont="1" applyBorder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7" fillId="0" borderId="0" xfId="0" applyFont="1" applyBorder="1" applyAlignment="1">
      <alignment horizontal="center"/>
    </xf>
    <xf numFmtId="0" fontId="3" fillId="2" borderId="1" xfId="0" applyFont="1" applyFill="1" applyBorder="1"/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20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3" fontId="10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workbookViewId="0">
      <selection activeCell="D97" sqref="D97"/>
    </sheetView>
  </sheetViews>
  <sheetFormatPr defaultRowHeight="12" x14ac:dyDescent="0.2"/>
  <cols>
    <col min="1" max="1" width="46" customWidth="1"/>
    <col min="2" max="2" width="8.140625" customWidth="1"/>
    <col min="3" max="3" width="10.85546875" customWidth="1"/>
    <col min="4" max="4" width="17.5703125" customWidth="1"/>
    <col min="5" max="5" width="16.28515625" customWidth="1"/>
  </cols>
  <sheetData>
    <row r="1" spans="1:5" s="5" customFormat="1" x14ac:dyDescent="0.2">
      <c r="A1" s="190" t="s">
        <v>307</v>
      </c>
      <c r="B1" s="188"/>
      <c r="C1" s="5" t="s">
        <v>97</v>
      </c>
    </row>
    <row r="2" spans="1:5" s="5" customFormat="1" x14ac:dyDescent="0.2">
      <c r="A2" s="188" t="s">
        <v>308</v>
      </c>
      <c r="B2" s="188"/>
      <c r="C2" s="5" t="s">
        <v>582</v>
      </c>
    </row>
    <row r="3" spans="1:5" s="5" customFormat="1" x14ac:dyDescent="0.2">
      <c r="A3" s="188" t="s">
        <v>98</v>
      </c>
      <c r="B3" s="188"/>
    </row>
    <row r="4" spans="1:5" s="5" customFormat="1" x14ac:dyDescent="0.2">
      <c r="C4" s="5" t="s">
        <v>99</v>
      </c>
    </row>
    <row r="5" spans="1:5" s="5" customFormat="1" ht="20.100000000000001" customHeight="1" x14ac:dyDescent="0.2">
      <c r="A5" s="187" t="s">
        <v>100</v>
      </c>
      <c r="B5" s="188"/>
      <c r="C5" s="188"/>
    </row>
    <row r="6" spans="1:5" s="5" customFormat="1" x14ac:dyDescent="0.2"/>
    <row r="7" spans="1:5" s="5" customFormat="1" x14ac:dyDescent="0.2"/>
    <row r="8" spans="1:5" s="5" customFormat="1" x14ac:dyDescent="0.2">
      <c r="A8" s="6" t="s">
        <v>101</v>
      </c>
      <c r="B8" s="6" t="s">
        <v>102</v>
      </c>
      <c r="C8" s="6" t="s">
        <v>103</v>
      </c>
      <c r="D8" s="136" t="s">
        <v>105</v>
      </c>
      <c r="E8" s="6" t="s">
        <v>104</v>
      </c>
    </row>
    <row r="9" spans="1:5" x14ac:dyDescent="0.2">
      <c r="A9" s="1" t="s">
        <v>106</v>
      </c>
      <c r="B9" s="1"/>
      <c r="C9" s="95"/>
      <c r="D9" s="29"/>
      <c r="E9" s="135"/>
    </row>
    <row r="10" spans="1:5" x14ac:dyDescent="0.2">
      <c r="A10" s="1" t="s">
        <v>107</v>
      </c>
      <c r="B10" s="1" t="s">
        <v>108</v>
      </c>
      <c r="C10" s="95"/>
      <c r="D10" s="141">
        <v>52681042442</v>
      </c>
      <c r="E10" s="99">
        <v>47915563737</v>
      </c>
    </row>
    <row r="11" spans="1:5" x14ac:dyDescent="0.2">
      <c r="A11" s="1" t="s">
        <v>109</v>
      </c>
      <c r="B11" s="1" t="s">
        <v>110</v>
      </c>
      <c r="C11" s="95"/>
      <c r="D11" s="141">
        <v>3737004645</v>
      </c>
      <c r="E11" s="99">
        <v>21055054619</v>
      </c>
    </row>
    <row r="12" spans="1:5" x14ac:dyDescent="0.2">
      <c r="A12" s="2" t="s">
        <v>111</v>
      </c>
      <c r="B12" s="2" t="s">
        <v>112</v>
      </c>
      <c r="C12" s="30" t="s">
        <v>398</v>
      </c>
      <c r="D12" s="142">
        <v>3737004645</v>
      </c>
      <c r="E12" s="100">
        <v>4055054619</v>
      </c>
    </row>
    <row r="13" spans="1:5" x14ac:dyDescent="0.2">
      <c r="A13" s="2" t="s">
        <v>113</v>
      </c>
      <c r="B13" s="2" t="s">
        <v>114</v>
      </c>
      <c r="C13" s="30"/>
      <c r="D13" s="142"/>
      <c r="E13" s="100">
        <v>17000000000</v>
      </c>
    </row>
    <row r="14" spans="1:5" x14ac:dyDescent="0.2">
      <c r="A14" s="1" t="s">
        <v>115</v>
      </c>
      <c r="B14" s="1" t="s">
        <v>116</v>
      </c>
      <c r="C14" s="95" t="s">
        <v>399</v>
      </c>
      <c r="D14" s="141">
        <v>0</v>
      </c>
      <c r="E14" s="99">
        <v>0</v>
      </c>
    </row>
    <row r="15" spans="1:5" x14ac:dyDescent="0.2">
      <c r="A15" s="2" t="s">
        <v>117</v>
      </c>
      <c r="B15" s="2" t="s">
        <v>118</v>
      </c>
      <c r="C15" s="30"/>
      <c r="D15" s="142"/>
      <c r="E15" s="100"/>
    </row>
    <row r="16" spans="1:5" x14ac:dyDescent="0.2">
      <c r="A16" s="2" t="s">
        <v>119</v>
      </c>
      <c r="B16" s="2" t="s">
        <v>120</v>
      </c>
      <c r="C16" s="30"/>
      <c r="D16" s="142"/>
      <c r="E16" s="100"/>
    </row>
    <row r="17" spans="1:5" x14ac:dyDescent="0.2">
      <c r="A17" s="1" t="s">
        <v>121</v>
      </c>
      <c r="B17" s="1" t="s">
        <v>122</v>
      </c>
      <c r="C17" s="95"/>
      <c r="D17" s="141">
        <v>31510709699</v>
      </c>
      <c r="E17" s="99">
        <v>11586526333</v>
      </c>
    </row>
    <row r="18" spans="1:5" x14ac:dyDescent="0.2">
      <c r="A18" s="2" t="s">
        <v>123</v>
      </c>
      <c r="B18" s="2" t="s">
        <v>124</v>
      </c>
      <c r="C18" s="30"/>
      <c r="D18" s="142">
        <v>7858722685</v>
      </c>
      <c r="E18" s="100">
        <v>4705606898</v>
      </c>
    </row>
    <row r="19" spans="1:5" x14ac:dyDescent="0.2">
      <c r="A19" s="2" t="s">
        <v>125</v>
      </c>
      <c r="B19" s="2" t="s">
        <v>126</v>
      </c>
      <c r="C19" s="30"/>
      <c r="D19" s="142">
        <v>85228176</v>
      </c>
      <c r="E19" s="100"/>
    </row>
    <row r="20" spans="1:5" x14ac:dyDescent="0.2">
      <c r="A20" s="2" t="s">
        <v>127</v>
      </c>
      <c r="B20" s="2" t="s">
        <v>128</v>
      </c>
      <c r="C20" s="30"/>
      <c r="D20" s="142"/>
      <c r="E20" s="100"/>
    </row>
    <row r="21" spans="1:5" x14ac:dyDescent="0.2">
      <c r="A21" s="2" t="s">
        <v>129</v>
      </c>
      <c r="B21" s="2" t="s">
        <v>130</v>
      </c>
      <c r="C21" s="30"/>
      <c r="D21" s="142"/>
      <c r="E21" s="100"/>
    </row>
    <row r="22" spans="1:5" x14ac:dyDescent="0.2">
      <c r="A22" s="2" t="s">
        <v>131</v>
      </c>
      <c r="B22" s="2" t="s">
        <v>132</v>
      </c>
      <c r="C22" s="30" t="s">
        <v>400</v>
      </c>
      <c r="D22" s="142">
        <v>23752530468</v>
      </c>
      <c r="E22" s="100">
        <v>7066691065</v>
      </c>
    </row>
    <row r="23" spans="1:5" x14ac:dyDescent="0.2">
      <c r="A23" s="2" t="s">
        <v>133</v>
      </c>
      <c r="B23" s="2" t="s">
        <v>134</v>
      </c>
      <c r="C23" s="30"/>
      <c r="D23" s="143">
        <v>-185771630</v>
      </c>
      <c r="E23" s="100">
        <v>-185771630</v>
      </c>
    </row>
    <row r="24" spans="1:5" x14ac:dyDescent="0.2">
      <c r="A24" s="1" t="s">
        <v>135</v>
      </c>
      <c r="B24" s="1" t="s">
        <v>136</v>
      </c>
      <c r="C24" s="95" t="s">
        <v>401</v>
      </c>
      <c r="D24" s="141">
        <v>11446101213</v>
      </c>
      <c r="E24" s="99">
        <v>13531663667</v>
      </c>
    </row>
    <row r="25" spans="1:5" x14ac:dyDescent="0.2">
      <c r="A25" s="2" t="s">
        <v>137</v>
      </c>
      <c r="B25" s="2" t="s">
        <v>138</v>
      </c>
      <c r="C25" s="30"/>
      <c r="D25" s="142">
        <v>11446101213</v>
      </c>
      <c r="E25" s="100">
        <v>13531663667</v>
      </c>
    </row>
    <row r="26" spans="1:5" x14ac:dyDescent="0.2">
      <c r="A26" s="2" t="s">
        <v>139</v>
      </c>
      <c r="B26" s="2" t="s">
        <v>140</v>
      </c>
      <c r="C26" s="30"/>
      <c r="D26" s="142"/>
      <c r="E26" s="100"/>
    </row>
    <row r="27" spans="1:5" x14ac:dyDescent="0.2">
      <c r="A27" s="1" t="s">
        <v>141</v>
      </c>
      <c r="B27" s="1" t="s">
        <v>142</v>
      </c>
      <c r="C27" s="95"/>
      <c r="D27" s="141">
        <v>5987226885</v>
      </c>
      <c r="E27" s="99">
        <v>1742319118</v>
      </c>
    </row>
    <row r="28" spans="1:5" x14ac:dyDescent="0.2">
      <c r="A28" s="2" t="s">
        <v>143</v>
      </c>
      <c r="B28" s="2" t="s">
        <v>144</v>
      </c>
      <c r="C28" s="30"/>
      <c r="D28" s="142">
        <v>958089893</v>
      </c>
      <c r="E28" s="100">
        <v>23780000</v>
      </c>
    </row>
    <row r="29" spans="1:5" x14ac:dyDescent="0.2">
      <c r="A29" s="2" t="s">
        <v>145</v>
      </c>
      <c r="B29" s="2" t="s">
        <v>146</v>
      </c>
      <c r="C29" s="30"/>
      <c r="D29" s="142">
        <v>4034726110</v>
      </c>
      <c r="E29" s="100">
        <v>448677713</v>
      </c>
    </row>
    <row r="30" spans="1:5" x14ac:dyDescent="0.2">
      <c r="A30" s="2" t="s">
        <v>147</v>
      </c>
      <c r="B30" s="2" t="s">
        <v>148</v>
      </c>
      <c r="C30" s="30" t="s">
        <v>402</v>
      </c>
      <c r="D30" s="142">
        <v>413279179</v>
      </c>
      <c r="E30" s="100">
        <v>340238723</v>
      </c>
    </row>
    <row r="31" spans="1:5" x14ac:dyDescent="0.2">
      <c r="A31" s="2" t="s">
        <v>149</v>
      </c>
      <c r="B31" s="2" t="s">
        <v>150</v>
      </c>
      <c r="C31" s="30"/>
      <c r="D31" s="142">
        <v>581131703</v>
      </c>
      <c r="E31" s="100">
        <v>929622682</v>
      </c>
    </row>
    <row r="32" spans="1:5" x14ac:dyDescent="0.2">
      <c r="A32" s="1" t="s">
        <v>151</v>
      </c>
      <c r="B32" s="1" t="s">
        <v>152</v>
      </c>
      <c r="C32" s="95"/>
      <c r="D32" s="141">
        <v>189605162764</v>
      </c>
      <c r="E32" s="99">
        <v>201007872805</v>
      </c>
    </row>
    <row r="33" spans="1:5" x14ac:dyDescent="0.2">
      <c r="A33" s="1" t="s">
        <v>153</v>
      </c>
      <c r="B33" s="1" t="s">
        <v>154</v>
      </c>
      <c r="C33" s="95"/>
      <c r="D33" s="141">
        <v>0</v>
      </c>
      <c r="E33" s="99"/>
    </row>
    <row r="34" spans="1:5" x14ac:dyDescent="0.2">
      <c r="A34" s="2" t="s">
        <v>155</v>
      </c>
      <c r="B34" s="2" t="s">
        <v>156</v>
      </c>
      <c r="C34" s="30"/>
      <c r="D34" s="142"/>
      <c r="E34" s="100"/>
    </row>
    <row r="35" spans="1:5" x14ac:dyDescent="0.2">
      <c r="A35" s="2" t="s">
        <v>157</v>
      </c>
      <c r="B35" s="2" t="s">
        <v>158</v>
      </c>
      <c r="C35" s="30"/>
      <c r="D35" s="142"/>
      <c r="E35" s="100"/>
    </row>
    <row r="36" spans="1:5" x14ac:dyDescent="0.2">
      <c r="A36" s="2" t="s">
        <v>159</v>
      </c>
      <c r="B36" s="2" t="s">
        <v>160</v>
      </c>
      <c r="C36" s="30" t="s">
        <v>403</v>
      </c>
      <c r="D36" s="142"/>
      <c r="E36" s="100"/>
    </row>
    <row r="37" spans="1:5" x14ac:dyDescent="0.2">
      <c r="A37" s="2" t="s">
        <v>161</v>
      </c>
      <c r="B37" s="2" t="s">
        <v>162</v>
      </c>
      <c r="C37" s="30" t="s">
        <v>404</v>
      </c>
      <c r="D37" s="142"/>
      <c r="E37" s="100"/>
    </row>
    <row r="38" spans="1:5" x14ac:dyDescent="0.2">
      <c r="A38" s="2" t="s">
        <v>163</v>
      </c>
      <c r="B38" s="2" t="s">
        <v>164</v>
      </c>
      <c r="C38" s="30"/>
      <c r="D38" s="142"/>
      <c r="E38" s="100"/>
    </row>
    <row r="39" spans="1:5" x14ac:dyDescent="0.2">
      <c r="A39" s="1" t="s">
        <v>165</v>
      </c>
      <c r="B39" s="1" t="s">
        <v>166</v>
      </c>
      <c r="C39" s="95"/>
      <c r="D39" s="141">
        <v>187503892686</v>
      </c>
      <c r="E39" s="99">
        <v>200713355133</v>
      </c>
    </row>
    <row r="40" spans="1:5" x14ac:dyDescent="0.2">
      <c r="A40" s="1" t="s">
        <v>167</v>
      </c>
      <c r="B40" s="1" t="s">
        <v>168</v>
      </c>
      <c r="C40" s="95" t="s">
        <v>405</v>
      </c>
      <c r="D40" s="142">
        <v>180248596686</v>
      </c>
      <c r="E40" s="99">
        <v>193351267073</v>
      </c>
    </row>
    <row r="41" spans="1:5" x14ac:dyDescent="0.2">
      <c r="A41" s="2" t="s">
        <v>169</v>
      </c>
      <c r="B41" s="2" t="s">
        <v>170</v>
      </c>
      <c r="C41" s="30"/>
      <c r="D41" s="142">
        <v>268728363825</v>
      </c>
      <c r="E41" s="100">
        <v>268705417825</v>
      </c>
    </row>
    <row r="42" spans="1:5" x14ac:dyDescent="0.2">
      <c r="A42" s="2" t="s">
        <v>171</v>
      </c>
      <c r="B42" s="2" t="s">
        <v>172</v>
      </c>
      <c r="C42" s="30"/>
      <c r="D42" s="143">
        <v>-88479767139</v>
      </c>
      <c r="E42" s="100">
        <v>-75354150752</v>
      </c>
    </row>
    <row r="43" spans="1:5" x14ac:dyDescent="0.2">
      <c r="A43" s="1" t="s">
        <v>173</v>
      </c>
      <c r="B43" s="1" t="s">
        <v>174</v>
      </c>
      <c r="C43" s="95" t="s">
        <v>406</v>
      </c>
      <c r="D43" s="142"/>
      <c r="E43" s="99"/>
    </row>
    <row r="44" spans="1:5" x14ac:dyDescent="0.2">
      <c r="A44" s="2" t="s">
        <v>169</v>
      </c>
      <c r="B44" s="2" t="s">
        <v>175</v>
      </c>
      <c r="C44" s="30"/>
      <c r="D44" s="142"/>
      <c r="E44" s="100"/>
    </row>
    <row r="45" spans="1:5" x14ac:dyDescent="0.2">
      <c r="A45" s="2" t="s">
        <v>171</v>
      </c>
      <c r="B45" s="2" t="s">
        <v>176</v>
      </c>
      <c r="C45" s="30"/>
      <c r="D45" s="142"/>
      <c r="E45" s="100"/>
    </row>
    <row r="46" spans="1:5" x14ac:dyDescent="0.2">
      <c r="A46" s="1" t="s">
        <v>177</v>
      </c>
      <c r="B46" s="1" t="s">
        <v>178</v>
      </c>
      <c r="C46" s="95" t="s">
        <v>407</v>
      </c>
      <c r="D46" s="142">
        <v>7255296000</v>
      </c>
      <c r="E46" s="99">
        <v>7255296000</v>
      </c>
    </row>
    <row r="47" spans="1:5" x14ac:dyDescent="0.2">
      <c r="A47" s="2" t="s">
        <v>169</v>
      </c>
      <c r="B47" s="2" t="s">
        <v>179</v>
      </c>
      <c r="C47" s="30"/>
      <c r="D47" s="142">
        <v>7282609900</v>
      </c>
      <c r="E47" s="100">
        <v>7282609900</v>
      </c>
    </row>
    <row r="48" spans="1:5" x14ac:dyDescent="0.2">
      <c r="A48" s="2" t="s">
        <v>171</v>
      </c>
      <c r="B48" s="2" t="s">
        <v>180</v>
      </c>
      <c r="C48" s="30"/>
      <c r="D48" s="143">
        <v>-27313900</v>
      </c>
      <c r="E48" s="100">
        <v>-27313900</v>
      </c>
    </row>
    <row r="49" spans="1:5" x14ac:dyDescent="0.2">
      <c r="A49" s="2" t="s">
        <v>181</v>
      </c>
      <c r="B49" s="2" t="s">
        <v>182</v>
      </c>
      <c r="C49" s="30" t="s">
        <v>408</v>
      </c>
      <c r="D49" s="142">
        <v>0</v>
      </c>
      <c r="E49" s="100">
        <v>106792060</v>
      </c>
    </row>
    <row r="50" spans="1:5" x14ac:dyDescent="0.2">
      <c r="A50" s="1" t="s">
        <v>183</v>
      </c>
      <c r="B50" s="1" t="s">
        <v>184</v>
      </c>
      <c r="C50" s="95" t="s">
        <v>409</v>
      </c>
      <c r="D50" s="141">
        <v>0</v>
      </c>
      <c r="E50" s="99">
        <v>0</v>
      </c>
    </row>
    <row r="51" spans="1:5" x14ac:dyDescent="0.2">
      <c r="A51" s="2" t="s">
        <v>169</v>
      </c>
      <c r="B51" s="2" t="s">
        <v>185</v>
      </c>
      <c r="C51" s="30"/>
      <c r="D51" s="142"/>
      <c r="E51" s="100"/>
    </row>
    <row r="52" spans="1:5" x14ac:dyDescent="0.2">
      <c r="A52" s="2" t="s">
        <v>171</v>
      </c>
      <c r="B52" s="2" t="s">
        <v>186</v>
      </c>
      <c r="C52" s="30"/>
      <c r="D52" s="142"/>
      <c r="E52" s="100"/>
    </row>
    <row r="53" spans="1:5" x14ac:dyDescent="0.2">
      <c r="A53" s="1" t="s">
        <v>187</v>
      </c>
      <c r="B53" s="1" t="s">
        <v>188</v>
      </c>
      <c r="C53" s="95"/>
      <c r="D53" s="141">
        <v>0</v>
      </c>
      <c r="E53" s="99">
        <v>0</v>
      </c>
    </row>
    <row r="54" spans="1:5" x14ac:dyDescent="0.2">
      <c r="A54" s="2" t="s">
        <v>189</v>
      </c>
      <c r="B54" s="2" t="s">
        <v>190</v>
      </c>
      <c r="C54" s="30"/>
      <c r="D54" s="142"/>
      <c r="E54" s="100"/>
    </row>
    <row r="55" spans="1:5" x14ac:dyDescent="0.2">
      <c r="A55" s="2" t="s">
        <v>191</v>
      </c>
      <c r="B55" s="2" t="s">
        <v>192</v>
      </c>
      <c r="C55" s="30"/>
      <c r="D55" s="142"/>
      <c r="E55" s="100"/>
    </row>
    <row r="56" spans="1:5" x14ac:dyDescent="0.2">
      <c r="A56" s="2" t="s">
        <v>193</v>
      </c>
      <c r="B56" s="2" t="s">
        <v>194</v>
      </c>
      <c r="C56" s="30" t="s">
        <v>410</v>
      </c>
      <c r="D56" s="142"/>
      <c r="E56" s="100"/>
    </row>
    <row r="57" spans="1:5" x14ac:dyDescent="0.2">
      <c r="A57" s="2" t="s">
        <v>195</v>
      </c>
      <c r="B57" s="2" t="s">
        <v>196</v>
      </c>
      <c r="C57" s="30"/>
      <c r="D57" s="142"/>
      <c r="E57" s="100"/>
    </row>
    <row r="58" spans="1:5" x14ac:dyDescent="0.2">
      <c r="A58" s="1" t="s">
        <v>197</v>
      </c>
      <c r="B58" s="1" t="s">
        <v>198</v>
      </c>
      <c r="C58" s="95"/>
      <c r="D58" s="141">
        <v>2101270078</v>
      </c>
      <c r="E58" s="99">
        <v>294517672</v>
      </c>
    </row>
    <row r="59" spans="1:5" x14ac:dyDescent="0.2">
      <c r="A59" s="2" t="s">
        <v>199</v>
      </c>
      <c r="B59" s="2" t="s">
        <v>200</v>
      </c>
      <c r="C59" s="30" t="s">
        <v>411</v>
      </c>
      <c r="D59" s="142">
        <v>2087070078</v>
      </c>
      <c r="E59" s="100">
        <v>280317672</v>
      </c>
    </row>
    <row r="60" spans="1:5" x14ac:dyDescent="0.2">
      <c r="A60" s="2" t="s">
        <v>201</v>
      </c>
      <c r="B60" s="2" t="s">
        <v>202</v>
      </c>
      <c r="C60" s="30" t="s">
        <v>412</v>
      </c>
      <c r="D60" s="142"/>
      <c r="E60" s="100"/>
    </row>
    <row r="61" spans="1:5" x14ac:dyDescent="0.2">
      <c r="A61" s="2" t="s">
        <v>203</v>
      </c>
      <c r="B61" s="2" t="s">
        <v>204</v>
      </c>
      <c r="C61" s="30"/>
      <c r="D61" s="167">
        <v>14200000</v>
      </c>
      <c r="E61" s="165">
        <v>14200000</v>
      </c>
    </row>
    <row r="62" spans="1:5" s="4" customFormat="1" x14ac:dyDescent="0.2">
      <c r="A62" s="3" t="s">
        <v>205</v>
      </c>
      <c r="B62" s="3" t="s">
        <v>206</v>
      </c>
      <c r="C62" s="183"/>
      <c r="D62" s="184"/>
      <c r="E62" s="102"/>
    </row>
    <row r="63" spans="1:5" ht="15.75" customHeight="1" x14ac:dyDescent="0.2">
      <c r="A63" s="1" t="s">
        <v>207</v>
      </c>
      <c r="B63" s="95" t="s">
        <v>208</v>
      </c>
      <c r="C63" s="29"/>
      <c r="D63" s="107">
        <v>242286205206</v>
      </c>
      <c r="E63" s="168">
        <v>248923436542</v>
      </c>
    </row>
    <row r="64" spans="1:5" x14ac:dyDescent="0.2">
      <c r="A64" s="1" t="s">
        <v>209</v>
      </c>
      <c r="B64" s="95"/>
      <c r="C64" s="29"/>
      <c r="D64" s="29"/>
      <c r="E64" s="182"/>
    </row>
    <row r="65" spans="1:5" x14ac:dyDescent="0.2">
      <c r="A65" s="1" t="s">
        <v>210</v>
      </c>
      <c r="B65" s="95" t="s">
        <v>211</v>
      </c>
      <c r="C65" s="29"/>
      <c r="D65" s="97">
        <v>159742710603</v>
      </c>
      <c r="E65" s="169">
        <v>159776131160</v>
      </c>
    </row>
    <row r="66" spans="1:5" x14ac:dyDescent="0.2">
      <c r="A66" s="1" t="s">
        <v>212</v>
      </c>
      <c r="B66" s="1" t="s">
        <v>213</v>
      </c>
      <c r="C66" s="185"/>
      <c r="D66" s="137">
        <v>88616364918</v>
      </c>
      <c r="E66" s="99">
        <v>58919315091</v>
      </c>
    </row>
    <row r="67" spans="1:5" x14ac:dyDescent="0.2">
      <c r="A67" s="2" t="s">
        <v>214</v>
      </c>
      <c r="B67" s="2" t="s">
        <v>215</v>
      </c>
      <c r="C67" s="30" t="s">
        <v>413</v>
      </c>
      <c r="D67" s="142">
        <v>41627244012</v>
      </c>
      <c r="E67" s="100">
        <v>23065510384</v>
      </c>
    </row>
    <row r="68" spans="1:5" x14ac:dyDescent="0.2">
      <c r="A68" s="2" t="s">
        <v>216</v>
      </c>
      <c r="B68" s="2" t="s">
        <v>217</v>
      </c>
      <c r="C68" s="30"/>
      <c r="D68" s="142">
        <v>29668517618</v>
      </c>
      <c r="E68" s="100">
        <v>12483582461</v>
      </c>
    </row>
    <row r="69" spans="1:5" x14ac:dyDescent="0.2">
      <c r="A69" s="2" t="s">
        <v>218</v>
      </c>
      <c r="B69" s="2" t="s">
        <v>219</v>
      </c>
      <c r="C69" s="30"/>
      <c r="D69" s="142">
        <v>7379920193</v>
      </c>
      <c r="E69" s="100">
        <v>6007291802</v>
      </c>
    </row>
    <row r="70" spans="1:5" x14ac:dyDescent="0.2">
      <c r="A70" s="2" t="s">
        <v>220</v>
      </c>
      <c r="B70" s="2" t="s">
        <v>221</v>
      </c>
      <c r="C70" s="30" t="s">
        <v>414</v>
      </c>
      <c r="D70" s="142">
        <v>78469891</v>
      </c>
      <c r="E70" s="100">
        <v>2704027</v>
      </c>
    </row>
    <row r="71" spans="1:5" x14ac:dyDescent="0.2">
      <c r="A71" s="2" t="s">
        <v>222</v>
      </c>
      <c r="B71" s="2" t="s">
        <v>223</v>
      </c>
      <c r="C71" s="30"/>
      <c r="D71" s="142">
        <v>1738188050</v>
      </c>
      <c r="E71" s="100">
        <v>1805396451</v>
      </c>
    </row>
    <row r="72" spans="1:5" x14ac:dyDescent="0.2">
      <c r="A72" s="2" t="s">
        <v>224</v>
      </c>
      <c r="B72" s="2" t="s">
        <v>225</v>
      </c>
      <c r="C72" s="30" t="s">
        <v>415</v>
      </c>
      <c r="D72" s="142">
        <v>4870123237</v>
      </c>
      <c r="E72" s="100">
        <v>11287720637</v>
      </c>
    </row>
    <row r="73" spans="1:5" x14ac:dyDescent="0.2">
      <c r="A73" s="2" t="s">
        <v>226</v>
      </c>
      <c r="B73" s="2" t="s">
        <v>227</v>
      </c>
      <c r="C73" s="30"/>
      <c r="D73" s="142"/>
      <c r="E73" s="165"/>
    </row>
    <row r="74" spans="1:5" x14ac:dyDescent="0.2">
      <c r="A74" s="2" t="s">
        <v>228</v>
      </c>
      <c r="B74" s="2" t="s">
        <v>229</v>
      </c>
      <c r="C74" s="30"/>
      <c r="D74" s="167"/>
      <c r="E74" s="29"/>
    </row>
    <row r="75" spans="1:5" x14ac:dyDescent="0.2">
      <c r="A75" s="2" t="s">
        <v>230</v>
      </c>
      <c r="B75" s="2" t="s">
        <v>231</v>
      </c>
      <c r="C75" s="30" t="s">
        <v>416</v>
      </c>
      <c r="D75" s="142">
        <v>2881250771</v>
      </c>
      <c r="E75" s="170">
        <v>3876454348</v>
      </c>
    </row>
    <row r="76" spans="1:5" x14ac:dyDescent="0.2">
      <c r="A76" s="2" t="s">
        <v>232</v>
      </c>
      <c r="B76" s="2" t="s">
        <v>233</v>
      </c>
      <c r="C76" s="181" t="s">
        <v>416</v>
      </c>
      <c r="E76" s="171"/>
    </row>
    <row r="77" spans="1:5" x14ac:dyDescent="0.2">
      <c r="A77" s="2" t="s">
        <v>234</v>
      </c>
      <c r="B77" s="2" t="s">
        <v>235</v>
      </c>
      <c r="C77" s="30"/>
      <c r="D77" s="142">
        <v>372651146</v>
      </c>
      <c r="E77" s="166">
        <v>390654981</v>
      </c>
    </row>
    <row r="78" spans="1:5" x14ac:dyDescent="0.2">
      <c r="A78" s="1" t="s">
        <v>236</v>
      </c>
      <c r="B78" s="1" t="s">
        <v>237</v>
      </c>
      <c r="C78" s="95"/>
      <c r="D78" s="141">
        <v>71126345685</v>
      </c>
      <c r="E78" s="101">
        <v>100856816069</v>
      </c>
    </row>
    <row r="79" spans="1:5" x14ac:dyDescent="0.2">
      <c r="A79" s="2" t="s">
        <v>238</v>
      </c>
      <c r="B79" s="2" t="s">
        <v>239</v>
      </c>
      <c r="C79" s="30"/>
      <c r="D79" s="142"/>
      <c r="E79" s="100"/>
    </row>
    <row r="80" spans="1:5" x14ac:dyDescent="0.2">
      <c r="A80" s="2" t="s">
        <v>240</v>
      </c>
      <c r="B80" s="2" t="s">
        <v>241</v>
      </c>
      <c r="C80" s="30" t="s">
        <v>417</v>
      </c>
      <c r="D80" s="142"/>
      <c r="E80" s="100"/>
    </row>
    <row r="81" spans="1:5" x14ac:dyDescent="0.2">
      <c r="A81" s="2" t="s">
        <v>242</v>
      </c>
      <c r="B81" s="2" t="s">
        <v>243</v>
      </c>
      <c r="C81" s="30"/>
      <c r="D81" s="142"/>
      <c r="E81" s="100"/>
    </row>
    <row r="82" spans="1:5" x14ac:dyDescent="0.2">
      <c r="A82" s="2" t="s">
        <v>244</v>
      </c>
      <c r="B82" s="2" t="s">
        <v>245</v>
      </c>
      <c r="C82" s="30" t="s">
        <v>418</v>
      </c>
      <c r="D82" s="142">
        <v>71047348888</v>
      </c>
      <c r="E82" s="100">
        <v>100777819272</v>
      </c>
    </row>
    <row r="83" spans="1:5" x14ac:dyDescent="0.2">
      <c r="A83" s="2" t="s">
        <v>246</v>
      </c>
      <c r="B83" s="2" t="s">
        <v>247</v>
      </c>
      <c r="C83" s="30" t="s">
        <v>412</v>
      </c>
      <c r="D83" s="142"/>
      <c r="E83" s="100"/>
    </row>
    <row r="84" spans="1:5" x14ac:dyDescent="0.2">
      <c r="A84" s="2" t="s">
        <v>248</v>
      </c>
      <c r="B84" s="2" t="s">
        <v>249</v>
      </c>
      <c r="C84" s="30"/>
      <c r="D84" s="142">
        <v>78996797</v>
      </c>
      <c r="E84" s="100">
        <v>78996797</v>
      </c>
    </row>
    <row r="85" spans="1:5" x14ac:dyDescent="0.2">
      <c r="A85" s="2" t="s">
        <v>250</v>
      </c>
      <c r="B85" s="2" t="s">
        <v>251</v>
      </c>
      <c r="C85" s="30"/>
      <c r="D85" s="142"/>
      <c r="E85" s="100"/>
    </row>
    <row r="86" spans="1:5" x14ac:dyDescent="0.2">
      <c r="A86" s="2" t="s">
        <v>252</v>
      </c>
      <c r="B86" s="2" t="s">
        <v>253</v>
      </c>
      <c r="C86" s="30"/>
      <c r="D86" s="142"/>
      <c r="E86" s="100"/>
    </row>
    <row r="87" spans="1:5" x14ac:dyDescent="0.2">
      <c r="A87" s="2" t="s">
        <v>254</v>
      </c>
      <c r="B87" s="2" t="s">
        <v>255</v>
      </c>
      <c r="C87" s="30"/>
      <c r="D87" s="142"/>
      <c r="E87" s="99"/>
    </row>
    <row r="88" spans="1:5" x14ac:dyDescent="0.2">
      <c r="A88" s="1" t="s">
        <v>256</v>
      </c>
      <c r="B88" s="1" t="s">
        <v>257</v>
      </c>
      <c r="C88" s="95"/>
      <c r="D88" s="141">
        <v>82543494603</v>
      </c>
      <c r="E88" s="99">
        <v>89147305382</v>
      </c>
    </row>
    <row r="89" spans="1:5" x14ac:dyDescent="0.2">
      <c r="A89" s="1" t="s">
        <v>258</v>
      </c>
      <c r="B89" s="1" t="s">
        <v>259</v>
      </c>
      <c r="C89" s="95" t="s">
        <v>419</v>
      </c>
      <c r="D89" s="141">
        <v>82543494603</v>
      </c>
      <c r="E89" s="101">
        <v>89147305382</v>
      </c>
    </row>
    <row r="90" spans="1:5" x14ac:dyDescent="0.2">
      <c r="A90" s="2" t="s">
        <v>260</v>
      </c>
      <c r="B90" s="2" t="s">
        <v>261</v>
      </c>
      <c r="C90" s="30"/>
      <c r="D90" s="142">
        <v>60000000000</v>
      </c>
      <c r="E90" s="100">
        <v>60000000000</v>
      </c>
    </row>
    <row r="91" spans="1:5" x14ac:dyDescent="0.2">
      <c r="A91" s="2" t="s">
        <v>262</v>
      </c>
      <c r="B91" s="2" t="s">
        <v>263</v>
      </c>
      <c r="C91" s="30"/>
      <c r="D91" s="142">
        <v>17169335000</v>
      </c>
      <c r="E91" s="100">
        <v>17169335000</v>
      </c>
    </row>
    <row r="92" spans="1:5" x14ac:dyDescent="0.2">
      <c r="A92" s="2" t="s">
        <v>264</v>
      </c>
      <c r="B92" s="2" t="s">
        <v>265</v>
      </c>
      <c r="C92" s="30"/>
      <c r="D92" s="142"/>
      <c r="E92" s="100"/>
    </row>
    <row r="93" spans="1:5" x14ac:dyDescent="0.2">
      <c r="A93" s="2" t="s">
        <v>266</v>
      </c>
      <c r="B93" s="2" t="s">
        <v>267</v>
      </c>
      <c r="C93" s="30"/>
      <c r="D93" s="142"/>
      <c r="E93" s="100"/>
    </row>
    <row r="94" spans="1:5" x14ac:dyDescent="0.2">
      <c r="A94" s="2" t="s">
        <v>268</v>
      </c>
      <c r="B94" s="2" t="s">
        <v>269</v>
      </c>
      <c r="C94" s="30"/>
      <c r="D94" s="142"/>
      <c r="E94" s="100"/>
    </row>
    <row r="95" spans="1:5" x14ac:dyDescent="0.2">
      <c r="A95" s="2" t="s">
        <v>270</v>
      </c>
      <c r="B95" s="2" t="s">
        <v>271</v>
      </c>
      <c r="C95" s="30"/>
      <c r="D95" s="143"/>
      <c r="E95" s="100">
        <v>-11243466</v>
      </c>
    </row>
    <row r="96" spans="1:5" x14ac:dyDescent="0.2">
      <c r="A96" s="2" t="s">
        <v>272</v>
      </c>
      <c r="B96" s="2" t="s">
        <v>273</v>
      </c>
      <c r="C96" s="30"/>
      <c r="D96" s="142">
        <v>2047519690</v>
      </c>
      <c r="E96" s="100">
        <v>2007495080</v>
      </c>
    </row>
    <row r="97" spans="1:5" x14ac:dyDescent="0.2">
      <c r="A97" s="2" t="s">
        <v>274</v>
      </c>
      <c r="B97" s="2" t="s">
        <v>275</v>
      </c>
      <c r="C97" s="30"/>
      <c r="D97" s="142">
        <v>2543003763</v>
      </c>
      <c r="E97" s="100">
        <v>2522991459</v>
      </c>
    </row>
    <row r="98" spans="1:5" x14ac:dyDescent="0.2">
      <c r="A98" s="2" t="s">
        <v>276</v>
      </c>
      <c r="B98" s="2" t="s">
        <v>277</v>
      </c>
      <c r="C98" s="30"/>
      <c r="D98" s="142"/>
      <c r="E98" s="100"/>
    </row>
    <row r="99" spans="1:5" x14ac:dyDescent="0.2">
      <c r="A99" s="2" t="s">
        <v>278</v>
      </c>
      <c r="B99" s="2" t="s">
        <v>279</v>
      </c>
      <c r="C99" s="30"/>
      <c r="D99" s="142">
        <v>783636150</v>
      </c>
      <c r="E99" s="100">
        <v>7458727309</v>
      </c>
    </row>
    <row r="100" spans="1:5" x14ac:dyDescent="0.2">
      <c r="A100" s="2" t="s">
        <v>280</v>
      </c>
      <c r="B100" s="2" t="s">
        <v>281</v>
      </c>
      <c r="C100" s="30"/>
      <c r="D100" s="142"/>
      <c r="E100" s="100"/>
    </row>
    <row r="101" spans="1:5" x14ac:dyDescent="0.2">
      <c r="A101" s="2" t="s">
        <v>282</v>
      </c>
      <c r="B101" s="2" t="s">
        <v>283</v>
      </c>
      <c r="C101" s="30"/>
      <c r="D101" s="142"/>
      <c r="E101" s="99"/>
    </row>
    <row r="102" spans="1:5" x14ac:dyDescent="0.2">
      <c r="A102" s="1" t="s">
        <v>284</v>
      </c>
      <c r="B102" s="1" t="s">
        <v>285</v>
      </c>
      <c r="C102" s="95"/>
      <c r="D102" s="141">
        <v>0</v>
      </c>
      <c r="E102" s="100">
        <v>0</v>
      </c>
    </row>
    <row r="103" spans="1:5" x14ac:dyDescent="0.2">
      <c r="A103" s="2" t="s">
        <v>286</v>
      </c>
      <c r="B103" s="2" t="s">
        <v>287</v>
      </c>
      <c r="C103" s="30"/>
      <c r="D103" s="142"/>
      <c r="E103" s="100">
        <v>0</v>
      </c>
    </row>
    <row r="104" spans="1:5" x14ac:dyDescent="0.2">
      <c r="A104" s="2" t="s">
        <v>288</v>
      </c>
      <c r="B104" s="2" t="s">
        <v>289</v>
      </c>
      <c r="C104" s="30" t="s">
        <v>420</v>
      </c>
      <c r="D104" s="142"/>
      <c r="E104" s="101"/>
    </row>
    <row r="105" spans="1:5" s="4" customFormat="1" x14ac:dyDescent="0.2">
      <c r="A105" s="3" t="s">
        <v>290</v>
      </c>
      <c r="B105" s="3" t="s">
        <v>291</v>
      </c>
      <c r="C105" s="98"/>
      <c r="D105" s="142"/>
      <c r="E105" s="99"/>
    </row>
    <row r="106" spans="1:5" x14ac:dyDescent="0.2">
      <c r="A106" s="1" t="s">
        <v>292</v>
      </c>
      <c r="B106" s="1" t="s">
        <v>293</v>
      </c>
      <c r="C106" s="1"/>
      <c r="D106" s="137">
        <v>242286205206</v>
      </c>
      <c r="E106" s="7">
        <v>248923436542</v>
      </c>
    </row>
    <row r="107" spans="1:5" x14ac:dyDescent="0.2">
      <c r="A107" s="1" t="s">
        <v>294</v>
      </c>
      <c r="B107" s="1"/>
      <c r="C107" s="1"/>
      <c r="D107" s="138"/>
      <c r="E107" s="7"/>
    </row>
    <row r="108" spans="1:5" x14ac:dyDescent="0.2">
      <c r="A108" s="2" t="s">
        <v>295</v>
      </c>
      <c r="B108" s="2" t="s">
        <v>296</v>
      </c>
      <c r="C108" s="2"/>
      <c r="D108" s="138"/>
      <c r="E108" s="2"/>
    </row>
    <row r="109" spans="1:5" x14ac:dyDescent="0.2">
      <c r="A109" s="2" t="s">
        <v>297</v>
      </c>
      <c r="B109" s="2" t="s">
        <v>298</v>
      </c>
      <c r="C109" s="2"/>
      <c r="D109" s="138"/>
      <c r="E109" s="2"/>
    </row>
    <row r="110" spans="1:5" x14ac:dyDescent="0.2">
      <c r="A110" s="2" t="s">
        <v>299</v>
      </c>
      <c r="B110" s="2" t="s">
        <v>300</v>
      </c>
      <c r="C110" s="2"/>
      <c r="D110" s="139"/>
      <c r="E110" s="2"/>
    </row>
    <row r="111" spans="1:5" x14ac:dyDescent="0.2">
      <c r="A111" s="2" t="s">
        <v>301</v>
      </c>
      <c r="B111" s="2" t="s">
        <v>302</v>
      </c>
      <c r="C111" s="30"/>
      <c r="D111" s="140"/>
      <c r="E111" s="92"/>
    </row>
    <row r="112" spans="1:5" x14ac:dyDescent="0.2">
      <c r="A112" s="2" t="s">
        <v>303</v>
      </c>
      <c r="B112" s="2" t="s">
        <v>304</v>
      </c>
      <c r="C112" s="30" t="s">
        <v>421</v>
      </c>
      <c r="D112" s="144">
        <v>109452.41</v>
      </c>
      <c r="E112" s="93">
        <v>73099.77</v>
      </c>
    </row>
    <row r="113" spans="1:28" x14ac:dyDescent="0.2">
      <c r="A113" s="2" t="s">
        <v>305</v>
      </c>
      <c r="B113" s="2" t="s">
        <v>306</v>
      </c>
      <c r="C113" s="30"/>
      <c r="D113" s="102"/>
      <c r="E113" s="92"/>
    </row>
    <row r="115" spans="1:28" s="11" customFormat="1" ht="12.75" x14ac:dyDescent="0.2">
      <c r="A115" s="10"/>
      <c r="B115" s="10"/>
      <c r="C115" s="10"/>
      <c r="D115" s="27" t="s">
        <v>583</v>
      </c>
    </row>
    <row r="116" spans="1:28" s="17" customFormat="1" ht="19.899999999999999" customHeight="1" x14ac:dyDescent="0.3">
      <c r="A116" s="189" t="s">
        <v>425</v>
      </c>
      <c r="B116" s="189"/>
      <c r="C116" s="12" t="s">
        <v>422</v>
      </c>
      <c r="D116" s="28" t="s">
        <v>424</v>
      </c>
      <c r="E116" s="13"/>
      <c r="F116" s="13"/>
      <c r="G116" s="13"/>
      <c r="H116" s="13"/>
      <c r="I116" s="13"/>
      <c r="J116" s="13"/>
      <c r="K116" s="14"/>
      <c r="L116" s="13"/>
      <c r="M116" s="15"/>
      <c r="N116" s="16"/>
      <c r="O116" s="16"/>
      <c r="P116" s="16"/>
      <c r="Q116" s="15"/>
      <c r="R116" s="16"/>
      <c r="S116" s="16"/>
      <c r="T116" s="16"/>
      <c r="U116" s="16"/>
      <c r="V116" s="15"/>
      <c r="W116" s="16"/>
      <c r="X116" s="16"/>
      <c r="Y116" s="16"/>
      <c r="Z116" s="16"/>
      <c r="AA116" s="16"/>
      <c r="AB116" s="16"/>
    </row>
    <row r="117" spans="1:28" s="19" customFormat="1" ht="19.899999999999999" customHeight="1" x14ac:dyDescent="0.2">
      <c r="A117" s="186" t="s">
        <v>422</v>
      </c>
      <c r="B117" s="186"/>
      <c r="D117" s="20"/>
      <c r="E117" s="20"/>
      <c r="F117" s="20"/>
      <c r="G117" s="20"/>
      <c r="H117" s="20"/>
      <c r="I117" s="20"/>
      <c r="J117" s="20"/>
      <c r="K117" s="21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s="19" customFormat="1" ht="19.899999999999999" customHeight="1" x14ac:dyDescent="0.2">
      <c r="A118" s="18"/>
      <c r="B118" s="18"/>
      <c r="D118" s="20"/>
      <c r="E118" s="20"/>
      <c r="F118" s="20"/>
      <c r="G118" s="20"/>
      <c r="H118" s="20"/>
      <c r="I118" s="20"/>
      <c r="J118" s="20"/>
      <c r="K118" s="20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s="23" customFormat="1" ht="25.15" customHeight="1" x14ac:dyDescent="0.2">
      <c r="A119" s="23" t="s">
        <v>423</v>
      </c>
      <c r="D119" s="26" t="s">
        <v>95</v>
      </c>
      <c r="I119" s="24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</sheetData>
  <mergeCells count="6">
    <mergeCell ref="A117:B117"/>
    <mergeCell ref="A5:C5"/>
    <mergeCell ref="A116:B116"/>
    <mergeCell ref="A1:B1"/>
    <mergeCell ref="A2:B2"/>
    <mergeCell ref="A3:B3"/>
  </mergeCells>
  <phoneticPr fontId="5" type="noConversion"/>
  <pageMargins left="0.75" right="0.15" top="1" bottom="0.63" header="0.5" footer="0.2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3" sqref="E3"/>
    </sheetView>
  </sheetViews>
  <sheetFormatPr defaultRowHeight="12" x14ac:dyDescent="0.2"/>
  <cols>
    <col min="1" max="1" width="56.28515625" customWidth="1"/>
    <col min="2" max="2" width="8.85546875" customWidth="1"/>
    <col min="3" max="3" width="9.7109375" customWidth="1"/>
    <col min="4" max="4" width="15" customWidth="1"/>
    <col min="5" max="5" width="17.42578125" customWidth="1"/>
    <col min="6" max="6" width="17" customWidth="1"/>
    <col min="7" max="7" width="16" customWidth="1"/>
  </cols>
  <sheetData>
    <row r="1" spans="1:7" s="5" customFormat="1" x14ac:dyDescent="0.2">
      <c r="A1" s="190" t="s">
        <v>309</v>
      </c>
      <c r="B1" s="188"/>
      <c r="E1" s="5" t="s">
        <v>97</v>
      </c>
    </row>
    <row r="2" spans="1:7" s="5" customFormat="1" x14ac:dyDescent="0.2">
      <c r="A2" s="188" t="s">
        <v>310</v>
      </c>
      <c r="B2" s="188"/>
      <c r="E2" s="5" t="s">
        <v>596</v>
      </c>
    </row>
    <row r="3" spans="1:7" s="5" customFormat="1" x14ac:dyDescent="0.2">
      <c r="A3" s="188" t="s">
        <v>98</v>
      </c>
      <c r="B3" s="188"/>
    </row>
    <row r="4" spans="1:7" s="5" customFormat="1" x14ac:dyDescent="0.2">
      <c r="E4" s="188" t="s">
        <v>99</v>
      </c>
      <c r="F4" s="188"/>
    </row>
    <row r="5" spans="1:7" s="5" customFormat="1" ht="20.100000000000001" customHeight="1" x14ac:dyDescent="0.2">
      <c r="A5" s="187" t="s">
        <v>365</v>
      </c>
      <c r="B5" s="188"/>
      <c r="C5" s="188"/>
      <c r="D5" s="188"/>
      <c r="E5" s="188"/>
      <c r="F5" s="188"/>
    </row>
    <row r="6" spans="1:7" s="5" customFormat="1" x14ac:dyDescent="0.2"/>
    <row r="7" spans="1:7" s="5" customFormat="1" x14ac:dyDescent="0.2"/>
    <row r="8" spans="1:7" s="5" customFormat="1" ht="36" x14ac:dyDescent="0.2">
      <c r="A8" s="6" t="s">
        <v>101</v>
      </c>
      <c r="B8" s="6" t="s">
        <v>102</v>
      </c>
      <c r="C8" s="6" t="s">
        <v>103</v>
      </c>
      <c r="D8" s="6" t="s">
        <v>366</v>
      </c>
      <c r="E8" s="33" t="s">
        <v>367</v>
      </c>
      <c r="F8" s="33" t="s">
        <v>368</v>
      </c>
      <c r="G8" s="33" t="s">
        <v>369</v>
      </c>
    </row>
    <row r="9" spans="1:7" x14ac:dyDescent="0.2">
      <c r="A9" s="2" t="s">
        <v>370</v>
      </c>
      <c r="B9" s="2" t="s">
        <v>296</v>
      </c>
      <c r="C9" s="2"/>
      <c r="D9" s="31">
        <v>53153907392</v>
      </c>
      <c r="E9" s="31">
        <v>50190641423</v>
      </c>
      <c r="F9" s="8">
        <v>134494531845</v>
      </c>
      <c r="G9" s="8">
        <v>157877522441</v>
      </c>
    </row>
    <row r="10" spans="1:7" x14ac:dyDescent="0.2">
      <c r="A10" s="2" t="s">
        <v>371</v>
      </c>
      <c r="B10" s="2" t="s">
        <v>298</v>
      </c>
      <c r="C10" s="2"/>
      <c r="D10" s="8"/>
      <c r="E10" s="8">
        <v>275868202</v>
      </c>
      <c r="F10" s="8">
        <v>0</v>
      </c>
      <c r="G10" s="8">
        <v>0</v>
      </c>
    </row>
    <row r="11" spans="1:7" x14ac:dyDescent="0.2">
      <c r="A11" s="1" t="s">
        <v>372</v>
      </c>
      <c r="B11" s="1" t="s">
        <v>373</v>
      </c>
      <c r="C11" s="1"/>
      <c r="D11" s="9">
        <v>53153907392</v>
      </c>
      <c r="E11" s="9">
        <v>49914773221</v>
      </c>
      <c r="F11" s="7">
        <v>134494531845</v>
      </c>
      <c r="G11" s="7">
        <v>157601654239</v>
      </c>
    </row>
    <row r="12" spans="1:7" x14ac:dyDescent="0.2">
      <c r="A12" s="2" t="s">
        <v>374</v>
      </c>
      <c r="B12" s="2" t="s">
        <v>375</v>
      </c>
      <c r="C12" s="2"/>
      <c r="D12" s="8">
        <v>49985300518</v>
      </c>
      <c r="E12" s="8">
        <v>40335256847</v>
      </c>
      <c r="F12" s="8">
        <v>132284938069</v>
      </c>
      <c r="G12" s="8">
        <v>138160119187</v>
      </c>
    </row>
    <row r="13" spans="1:7" x14ac:dyDescent="0.2">
      <c r="A13" s="1" t="s">
        <v>376</v>
      </c>
      <c r="B13" s="1" t="s">
        <v>324</v>
      </c>
      <c r="C13" s="1"/>
      <c r="D13" s="7">
        <v>3168606874</v>
      </c>
      <c r="E13" s="7">
        <v>9579516374</v>
      </c>
      <c r="F13" s="7">
        <v>2209593776</v>
      </c>
      <c r="G13" s="7">
        <v>19441535052</v>
      </c>
    </row>
    <row r="14" spans="1:7" x14ac:dyDescent="0.2">
      <c r="A14" s="2" t="s">
        <v>377</v>
      </c>
      <c r="B14" s="2" t="s">
        <v>327</v>
      </c>
      <c r="C14" s="2"/>
      <c r="D14" s="8">
        <v>7976168</v>
      </c>
      <c r="E14" s="8">
        <v>469942622</v>
      </c>
      <c r="F14" s="8">
        <v>202672200</v>
      </c>
      <c r="G14" s="8">
        <v>1535627894</v>
      </c>
    </row>
    <row r="15" spans="1:7" x14ac:dyDescent="0.2">
      <c r="A15" s="2" t="s">
        <v>378</v>
      </c>
      <c r="B15" s="2" t="s">
        <v>329</v>
      </c>
      <c r="C15" s="2"/>
      <c r="D15" s="8">
        <v>1328430735</v>
      </c>
      <c r="E15" s="8">
        <v>10355196944</v>
      </c>
      <c r="F15" s="8">
        <v>4106487066</v>
      </c>
      <c r="G15" s="8">
        <v>15914520380</v>
      </c>
    </row>
    <row r="16" spans="1:7" x14ac:dyDescent="0.2">
      <c r="A16" s="104" t="s">
        <v>379</v>
      </c>
      <c r="B16" s="2" t="s">
        <v>331</v>
      </c>
      <c r="C16" s="2"/>
      <c r="D16" s="103">
        <v>1319441423</v>
      </c>
      <c r="E16" s="103">
        <v>1869805946</v>
      </c>
      <c r="F16" s="103">
        <v>3985743814</v>
      </c>
      <c r="G16" s="103">
        <v>5948461716</v>
      </c>
    </row>
    <row r="17" spans="1:7" x14ac:dyDescent="0.2">
      <c r="A17" s="2" t="s">
        <v>380</v>
      </c>
      <c r="B17" s="2" t="s">
        <v>333</v>
      </c>
      <c r="C17" s="2"/>
      <c r="D17" s="8">
        <v>500714284</v>
      </c>
      <c r="E17" s="8">
        <v>212820796</v>
      </c>
      <c r="F17" s="8">
        <v>815999224</v>
      </c>
      <c r="G17" s="8">
        <v>545682081</v>
      </c>
    </row>
    <row r="18" spans="1:7" x14ac:dyDescent="0.2">
      <c r="A18" s="2" t="s">
        <v>381</v>
      </c>
      <c r="B18" s="2" t="s">
        <v>335</v>
      </c>
      <c r="C18" s="2"/>
      <c r="D18" s="8">
        <v>1272620168</v>
      </c>
      <c r="E18" s="8">
        <v>1267124417</v>
      </c>
      <c r="F18" s="8">
        <v>4276541136</v>
      </c>
      <c r="G18" s="8">
        <v>3958676189</v>
      </c>
    </row>
    <row r="19" spans="1:7" x14ac:dyDescent="0.2">
      <c r="A19" s="1" t="s">
        <v>382</v>
      </c>
      <c r="B19" s="1" t="s">
        <v>341</v>
      </c>
      <c r="C19" s="1"/>
      <c r="D19" s="7">
        <v>74817855</v>
      </c>
      <c r="E19" s="7">
        <v>-1785683161</v>
      </c>
      <c r="F19" s="7">
        <v>-6786761450</v>
      </c>
      <c r="G19" s="7">
        <v>558284296</v>
      </c>
    </row>
    <row r="20" spans="1:7" x14ac:dyDescent="0.2">
      <c r="A20" s="2" t="s">
        <v>383</v>
      </c>
      <c r="B20" s="2" t="s">
        <v>344</v>
      </c>
      <c r="C20" s="2"/>
      <c r="D20" s="8">
        <v>154251001</v>
      </c>
      <c r="E20" s="8">
        <v>344116</v>
      </c>
      <c r="F20" s="8">
        <v>307990636</v>
      </c>
      <c r="G20" s="8">
        <v>3748215</v>
      </c>
    </row>
    <row r="21" spans="1:7" x14ac:dyDescent="0.2">
      <c r="A21" s="2" t="s">
        <v>384</v>
      </c>
      <c r="B21" s="94" t="s">
        <v>346</v>
      </c>
      <c r="C21" s="94"/>
      <c r="D21" s="96">
        <v>1000002</v>
      </c>
      <c r="E21" s="96">
        <v>40001</v>
      </c>
      <c r="F21" s="96">
        <v>10268666</v>
      </c>
      <c r="G21" s="96">
        <v>40502</v>
      </c>
    </row>
    <row r="22" spans="1:7" x14ac:dyDescent="0.2">
      <c r="A22" s="95" t="s">
        <v>385</v>
      </c>
      <c r="B22" s="29" t="s">
        <v>356</v>
      </c>
      <c r="C22" s="29"/>
      <c r="D22" s="97">
        <v>153250999</v>
      </c>
      <c r="E22" s="97">
        <v>304115</v>
      </c>
      <c r="F22" s="97">
        <v>297721970</v>
      </c>
      <c r="G22" s="97">
        <v>3707713</v>
      </c>
    </row>
    <row r="23" spans="1:7" x14ac:dyDescent="0.2">
      <c r="A23" s="30" t="s">
        <v>386</v>
      </c>
      <c r="B23" s="106" t="s">
        <v>387</v>
      </c>
      <c r="C23" s="106"/>
      <c r="D23" s="29"/>
      <c r="E23" s="145"/>
      <c r="F23" s="7"/>
      <c r="G23" s="29"/>
    </row>
    <row r="24" spans="1:7" x14ac:dyDescent="0.2">
      <c r="A24" s="95" t="s">
        <v>388</v>
      </c>
      <c r="B24" s="29" t="s">
        <v>358</v>
      </c>
      <c r="C24" s="29"/>
      <c r="D24" s="97">
        <v>228068854</v>
      </c>
      <c r="E24" s="145">
        <v>-1785379046</v>
      </c>
      <c r="F24" s="7">
        <v>-6489039480</v>
      </c>
      <c r="G24" s="97">
        <v>561992009</v>
      </c>
    </row>
    <row r="25" spans="1:7" x14ac:dyDescent="0.2">
      <c r="A25" s="30" t="s">
        <v>389</v>
      </c>
      <c r="B25" s="106" t="s">
        <v>390</v>
      </c>
      <c r="C25" s="106"/>
      <c r="D25" s="7"/>
      <c r="E25" s="7">
        <v>-446344761.5</v>
      </c>
      <c r="F25" s="7">
        <v>0</v>
      </c>
      <c r="G25" s="7">
        <v>140498002.25</v>
      </c>
    </row>
    <row r="26" spans="1:7" x14ac:dyDescent="0.2">
      <c r="A26" s="30" t="s">
        <v>391</v>
      </c>
      <c r="B26" s="106" t="s">
        <v>392</v>
      </c>
      <c r="C26" s="29"/>
      <c r="D26" s="97"/>
      <c r="E26" s="107"/>
      <c r="F26" s="107">
        <v>0</v>
      </c>
      <c r="G26" s="107">
        <v>0</v>
      </c>
    </row>
    <row r="27" spans="1:7" x14ac:dyDescent="0.2">
      <c r="A27" s="95" t="s">
        <v>393</v>
      </c>
      <c r="B27" s="29" t="s">
        <v>360</v>
      </c>
      <c r="C27" s="106"/>
      <c r="D27" s="97">
        <v>228068854</v>
      </c>
      <c r="E27" s="7">
        <v>-1339034284.5</v>
      </c>
      <c r="F27" s="107">
        <v>-6489039480</v>
      </c>
      <c r="G27" s="107">
        <v>421494006.75</v>
      </c>
    </row>
    <row r="28" spans="1:7" x14ac:dyDescent="0.2">
      <c r="A28" s="30" t="s">
        <v>394</v>
      </c>
      <c r="B28" s="106" t="s">
        <v>362</v>
      </c>
      <c r="C28" s="29"/>
      <c r="D28" s="7"/>
      <c r="E28" s="7"/>
      <c r="F28" s="7"/>
      <c r="G28" s="7"/>
    </row>
    <row r="29" spans="1:7" x14ac:dyDescent="0.2">
      <c r="A29" s="30" t="s">
        <v>395</v>
      </c>
      <c r="B29" s="106" t="s">
        <v>396</v>
      </c>
      <c r="C29" s="106"/>
      <c r="D29" s="106"/>
      <c r="E29" s="106"/>
      <c r="F29" s="106"/>
      <c r="G29" s="106"/>
    </row>
    <row r="30" spans="1:7" x14ac:dyDescent="0.2">
      <c r="A30" s="2" t="s">
        <v>397</v>
      </c>
      <c r="B30" s="105" t="s">
        <v>364</v>
      </c>
      <c r="C30" s="105"/>
      <c r="D30" s="32"/>
      <c r="E30" s="107"/>
      <c r="F30" s="107"/>
      <c r="G30" s="107">
        <v>70</v>
      </c>
    </row>
  </sheetData>
  <mergeCells count="5">
    <mergeCell ref="A5:F5"/>
    <mergeCell ref="A1:B1"/>
    <mergeCell ref="A2:B2"/>
    <mergeCell ref="A3:B3"/>
    <mergeCell ref="E4:F4"/>
  </mergeCells>
  <phoneticPr fontId="5" type="noConversion"/>
  <pageMargins left="0.75" right="0.14000000000000001" top="1" bottom="1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3" sqref="C3"/>
    </sheetView>
  </sheetViews>
  <sheetFormatPr defaultRowHeight="12" x14ac:dyDescent="0.2"/>
  <cols>
    <col min="1" max="1" width="50" customWidth="1"/>
    <col min="2" max="2" width="10" customWidth="1"/>
    <col min="4" max="5" width="20" customWidth="1"/>
  </cols>
  <sheetData>
    <row r="1" spans="1:5" s="5" customFormat="1" x14ac:dyDescent="0.2">
      <c r="A1" s="190" t="s">
        <v>309</v>
      </c>
      <c r="B1" s="188"/>
      <c r="C1" s="5" t="s">
        <v>97</v>
      </c>
    </row>
    <row r="2" spans="1:5" s="5" customFormat="1" x14ac:dyDescent="0.2">
      <c r="A2" s="188" t="s">
        <v>310</v>
      </c>
      <c r="B2" s="188"/>
      <c r="C2" s="5" t="s">
        <v>597</v>
      </c>
    </row>
    <row r="3" spans="1:5" s="5" customFormat="1" x14ac:dyDescent="0.2">
      <c r="A3" s="188" t="s">
        <v>98</v>
      </c>
      <c r="B3" s="188"/>
    </row>
    <row r="4" spans="1:5" s="5" customFormat="1" x14ac:dyDescent="0.2">
      <c r="C4" s="188" t="s">
        <v>99</v>
      </c>
      <c r="D4" s="188"/>
    </row>
    <row r="5" spans="1:5" s="5" customFormat="1" ht="20.100000000000001" customHeight="1" x14ac:dyDescent="0.2">
      <c r="A5" s="187" t="s">
        <v>311</v>
      </c>
      <c r="B5" s="188"/>
      <c r="C5" s="188"/>
      <c r="D5" s="188"/>
    </row>
    <row r="6" spans="1:5" s="5" customFormat="1" x14ac:dyDescent="0.2"/>
    <row r="7" spans="1:5" s="5" customFormat="1" x14ac:dyDescent="0.2"/>
    <row r="8" spans="1:5" s="5" customFormat="1" ht="36" x14ac:dyDescent="0.2">
      <c r="A8" s="6" t="s">
        <v>101</v>
      </c>
      <c r="B8" s="6" t="s">
        <v>102</v>
      </c>
      <c r="C8" s="6" t="s">
        <v>103</v>
      </c>
      <c r="D8" s="33" t="s">
        <v>312</v>
      </c>
      <c r="E8" s="33" t="s">
        <v>313</v>
      </c>
    </row>
    <row r="9" spans="1:5" x14ac:dyDescent="0.2">
      <c r="A9" s="1" t="s">
        <v>314</v>
      </c>
      <c r="B9" s="1"/>
      <c r="C9" s="1"/>
      <c r="D9" s="1"/>
      <c r="E9" s="1"/>
    </row>
    <row r="10" spans="1:5" x14ac:dyDescent="0.2">
      <c r="A10" s="2" t="s">
        <v>315</v>
      </c>
      <c r="B10" s="2" t="s">
        <v>296</v>
      </c>
      <c r="C10" s="2"/>
      <c r="D10" s="8">
        <v>136479105646</v>
      </c>
      <c r="E10" s="8">
        <v>167734922172</v>
      </c>
    </row>
    <row r="11" spans="1:5" x14ac:dyDescent="0.2">
      <c r="A11" s="2" t="s">
        <v>316</v>
      </c>
      <c r="B11" s="2" t="s">
        <v>298</v>
      </c>
      <c r="C11" s="2"/>
      <c r="D11" s="8">
        <v>-134855943351</v>
      </c>
      <c r="E11" s="8">
        <v>-109741445929</v>
      </c>
    </row>
    <row r="12" spans="1:5" x14ac:dyDescent="0.2">
      <c r="A12" s="2" t="s">
        <v>317</v>
      </c>
      <c r="B12" s="2" t="s">
        <v>300</v>
      </c>
      <c r="C12" s="2"/>
      <c r="D12" s="8">
        <v>-15872892950</v>
      </c>
      <c r="E12" s="8">
        <v>-17475185657</v>
      </c>
    </row>
    <row r="13" spans="1:5" x14ac:dyDescent="0.2">
      <c r="A13" s="2" t="s">
        <v>318</v>
      </c>
      <c r="B13" s="2" t="s">
        <v>302</v>
      </c>
      <c r="C13" s="2"/>
      <c r="D13" s="8">
        <v>-5971047136</v>
      </c>
      <c r="E13" s="8">
        <v>-8059057747</v>
      </c>
    </row>
    <row r="14" spans="1:5" x14ac:dyDescent="0.2">
      <c r="A14" s="2" t="s">
        <v>319</v>
      </c>
      <c r="B14" s="2" t="s">
        <v>304</v>
      </c>
      <c r="C14" s="2"/>
      <c r="D14" s="8">
        <v>-73040456</v>
      </c>
      <c r="E14" s="8">
        <v>-833420436</v>
      </c>
    </row>
    <row r="15" spans="1:5" x14ac:dyDescent="0.2">
      <c r="A15" s="2" t="s">
        <v>320</v>
      </c>
      <c r="B15" s="2" t="s">
        <v>306</v>
      </c>
      <c r="C15" s="2"/>
      <c r="D15" s="8">
        <v>25482550915</v>
      </c>
      <c r="E15" s="8">
        <v>2812550293</v>
      </c>
    </row>
    <row r="16" spans="1:5" x14ac:dyDescent="0.2">
      <c r="A16" s="2" t="s">
        <v>321</v>
      </c>
      <c r="B16" s="2" t="s">
        <v>322</v>
      </c>
      <c r="C16" s="2"/>
      <c r="D16" s="8">
        <v>-11491715184</v>
      </c>
      <c r="E16" s="8">
        <v>-4844582130</v>
      </c>
    </row>
    <row r="17" spans="1:5" x14ac:dyDescent="0.2">
      <c r="A17" s="1" t="s">
        <v>323</v>
      </c>
      <c r="B17" s="1" t="s">
        <v>324</v>
      </c>
      <c r="C17" s="1"/>
      <c r="D17" s="7">
        <v>-6302982516</v>
      </c>
      <c r="E17" s="7">
        <v>29593780566</v>
      </c>
    </row>
    <row r="18" spans="1:5" x14ac:dyDescent="0.2">
      <c r="A18" s="1" t="s">
        <v>325</v>
      </c>
      <c r="B18" s="1"/>
      <c r="C18" s="1"/>
      <c r="D18" s="7"/>
      <c r="E18" s="7">
        <v>0</v>
      </c>
    </row>
    <row r="19" spans="1:5" x14ac:dyDescent="0.2">
      <c r="A19" s="2" t="s">
        <v>326</v>
      </c>
      <c r="B19" s="2" t="s">
        <v>327</v>
      </c>
      <c r="C19" s="2"/>
      <c r="D19" s="8">
        <v>-22946000</v>
      </c>
      <c r="E19" s="8">
        <v>0</v>
      </c>
    </row>
    <row r="20" spans="1:5" x14ac:dyDescent="0.2">
      <c r="A20" s="2" t="s">
        <v>328</v>
      </c>
      <c r="B20" s="2" t="s">
        <v>329</v>
      </c>
      <c r="C20" s="2"/>
      <c r="D20" s="8">
        <v>0</v>
      </c>
      <c r="E20" s="8">
        <v>0</v>
      </c>
    </row>
    <row r="21" spans="1:5" x14ac:dyDescent="0.2">
      <c r="A21" s="2" t="s">
        <v>330</v>
      </c>
      <c r="B21" s="2" t="s">
        <v>331</v>
      </c>
      <c r="C21" s="2"/>
      <c r="D21" s="8">
        <v>0</v>
      </c>
      <c r="E21" s="8">
        <v>0</v>
      </c>
    </row>
    <row r="22" spans="1:5" x14ac:dyDescent="0.2">
      <c r="A22" s="2" t="s">
        <v>332</v>
      </c>
      <c r="B22" s="2" t="s">
        <v>333</v>
      </c>
      <c r="C22" s="2"/>
      <c r="D22" s="8">
        <v>0</v>
      </c>
      <c r="E22" s="8">
        <v>0</v>
      </c>
    </row>
    <row r="23" spans="1:5" x14ac:dyDescent="0.2">
      <c r="A23" s="2" t="s">
        <v>334</v>
      </c>
      <c r="B23" s="2" t="s">
        <v>335</v>
      </c>
      <c r="C23" s="2"/>
      <c r="D23" s="8">
        <v>0</v>
      </c>
      <c r="E23" s="8">
        <v>0</v>
      </c>
    </row>
    <row r="24" spans="1:5" x14ac:dyDescent="0.2">
      <c r="A24" s="2" t="s">
        <v>336</v>
      </c>
      <c r="B24" s="2" t="s">
        <v>337</v>
      </c>
      <c r="C24" s="2"/>
      <c r="D24" s="8">
        <v>0</v>
      </c>
      <c r="E24" s="8">
        <v>0</v>
      </c>
    </row>
    <row r="25" spans="1:5" x14ac:dyDescent="0.2">
      <c r="A25" s="2" t="s">
        <v>338</v>
      </c>
      <c r="B25" s="2" t="s">
        <v>339</v>
      </c>
      <c r="C25" s="2"/>
      <c r="D25" s="8">
        <v>201518469</v>
      </c>
      <c r="E25" s="8">
        <v>867071408</v>
      </c>
    </row>
    <row r="26" spans="1:5" x14ac:dyDescent="0.2">
      <c r="A26" s="1" t="s">
        <v>340</v>
      </c>
      <c r="B26" s="1" t="s">
        <v>341</v>
      </c>
      <c r="C26" s="1"/>
      <c r="D26" s="7">
        <v>178572469</v>
      </c>
      <c r="E26" s="7">
        <v>867071408</v>
      </c>
    </row>
    <row r="27" spans="1:5" x14ac:dyDescent="0.2">
      <c r="A27" s="1" t="s">
        <v>342</v>
      </c>
      <c r="B27" s="1"/>
      <c r="C27" s="1"/>
      <c r="D27" s="7">
        <v>0</v>
      </c>
      <c r="E27" s="7">
        <v>0</v>
      </c>
    </row>
    <row r="28" spans="1:5" x14ac:dyDescent="0.2">
      <c r="A28" s="2" t="s">
        <v>343</v>
      </c>
      <c r="B28" s="2" t="s">
        <v>344</v>
      </c>
      <c r="C28" s="2"/>
      <c r="D28" s="8">
        <v>0</v>
      </c>
      <c r="E28" s="8">
        <v>0</v>
      </c>
    </row>
    <row r="29" spans="1:5" x14ac:dyDescent="0.2">
      <c r="A29" s="2" t="s">
        <v>345</v>
      </c>
      <c r="B29" s="2" t="s">
        <v>346</v>
      </c>
      <c r="C29" s="2"/>
      <c r="D29" s="8">
        <v>0</v>
      </c>
      <c r="E29" s="8">
        <v>0</v>
      </c>
    </row>
    <row r="30" spans="1:5" x14ac:dyDescent="0.2">
      <c r="A30" s="2" t="s">
        <v>347</v>
      </c>
      <c r="B30" s="2" t="s">
        <v>348</v>
      </c>
      <c r="C30" s="2"/>
      <c r="D30" s="8">
        <v>16740065973</v>
      </c>
      <c r="E30" s="8">
        <v>0</v>
      </c>
    </row>
    <row r="31" spans="1:5" x14ac:dyDescent="0.2">
      <c r="A31" s="2" t="s">
        <v>349</v>
      </c>
      <c r="B31" s="2" t="s">
        <v>350</v>
      </c>
      <c r="C31" s="2"/>
      <c r="D31" s="8">
        <v>-27908802729</v>
      </c>
      <c r="E31" s="8">
        <v>-12129997448</v>
      </c>
    </row>
    <row r="32" spans="1:5" x14ac:dyDescent="0.2">
      <c r="A32" s="2" t="s">
        <v>351</v>
      </c>
      <c r="B32" s="2" t="s">
        <v>352</v>
      </c>
      <c r="C32" s="2"/>
      <c r="D32" s="8">
        <v>0</v>
      </c>
      <c r="E32" s="8">
        <v>0</v>
      </c>
    </row>
    <row r="33" spans="1:5" x14ac:dyDescent="0.2">
      <c r="A33" s="2" t="s">
        <v>353</v>
      </c>
      <c r="B33" s="2" t="s">
        <v>354</v>
      </c>
      <c r="C33" s="2"/>
      <c r="D33" s="8">
        <v>0</v>
      </c>
      <c r="E33" s="8">
        <v>-2993000000</v>
      </c>
    </row>
    <row r="34" spans="1:5" x14ac:dyDescent="0.2">
      <c r="A34" s="1" t="s">
        <v>355</v>
      </c>
      <c r="B34" s="1" t="s">
        <v>356</v>
      </c>
      <c r="C34" s="1"/>
      <c r="D34" s="7">
        <v>-11168736756</v>
      </c>
      <c r="E34" s="7">
        <v>-15122997448</v>
      </c>
    </row>
    <row r="35" spans="1:5" x14ac:dyDescent="0.2">
      <c r="A35" s="1" t="s">
        <v>357</v>
      </c>
      <c r="B35" s="1" t="s">
        <v>358</v>
      </c>
      <c r="C35" s="1"/>
      <c r="D35" s="7">
        <v>-17293146803</v>
      </c>
      <c r="E35" s="7">
        <v>15337854526</v>
      </c>
    </row>
    <row r="36" spans="1:5" x14ac:dyDescent="0.2">
      <c r="A36" s="2" t="s">
        <v>359</v>
      </c>
      <c r="B36" s="2" t="s">
        <v>360</v>
      </c>
      <c r="C36" s="2"/>
      <c r="D36" s="8">
        <v>21055054619</v>
      </c>
      <c r="E36" s="8">
        <v>10655667684</v>
      </c>
    </row>
    <row r="37" spans="1:5" x14ac:dyDescent="0.2">
      <c r="A37" s="2" t="s">
        <v>361</v>
      </c>
      <c r="B37" s="2" t="s">
        <v>362</v>
      </c>
      <c r="C37" s="2"/>
      <c r="D37" s="8">
        <v>-24903171</v>
      </c>
      <c r="E37" s="8">
        <v>-5412889</v>
      </c>
    </row>
    <row r="38" spans="1:5" x14ac:dyDescent="0.2">
      <c r="A38" s="1" t="s">
        <v>363</v>
      </c>
      <c r="B38" s="1" t="s">
        <v>364</v>
      </c>
      <c r="C38" s="1"/>
      <c r="D38" s="7">
        <v>3737004645</v>
      </c>
      <c r="E38" s="7">
        <v>25988109321</v>
      </c>
    </row>
  </sheetData>
  <mergeCells count="5">
    <mergeCell ref="A5:D5"/>
    <mergeCell ref="A1:B1"/>
    <mergeCell ref="A2:B2"/>
    <mergeCell ref="A3:B3"/>
    <mergeCell ref="C4:D4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workbookViewId="0">
      <selection activeCell="D74" sqref="D74"/>
    </sheetView>
  </sheetViews>
  <sheetFormatPr defaultRowHeight="15" x14ac:dyDescent="0.2"/>
  <cols>
    <col min="1" max="1" width="41.7109375" style="40" customWidth="1"/>
    <col min="2" max="3" width="22.85546875" style="79" customWidth="1"/>
    <col min="4" max="5" width="9.140625" style="40"/>
    <col min="6" max="6" width="23.140625" style="40" customWidth="1"/>
    <col min="7" max="16384" width="9.140625" style="40"/>
  </cols>
  <sheetData>
    <row r="1" spans="1:3" ht="15.75" x14ac:dyDescent="0.25">
      <c r="A1" s="83" t="s">
        <v>504</v>
      </c>
      <c r="C1" s="84" t="s">
        <v>516</v>
      </c>
    </row>
    <row r="2" spans="1:3" ht="15.75" x14ac:dyDescent="0.25">
      <c r="A2" s="83" t="s">
        <v>506</v>
      </c>
    </row>
    <row r="3" spans="1:3" ht="28.5" customHeight="1" x14ac:dyDescent="0.2">
      <c r="A3" s="192" t="s">
        <v>517</v>
      </c>
      <c r="B3" s="192"/>
      <c r="C3" s="192"/>
    </row>
    <row r="4" spans="1:3" ht="21" customHeight="1" x14ac:dyDescent="0.2">
      <c r="A4" s="191" t="s">
        <v>584</v>
      </c>
      <c r="B4" s="191"/>
      <c r="C4" s="191"/>
    </row>
    <row r="5" spans="1:3" ht="16.5" customHeight="1" x14ac:dyDescent="0.3">
      <c r="A5" s="85"/>
      <c r="B5" s="85"/>
      <c r="C5" s="85"/>
    </row>
    <row r="6" spans="1:3" s="88" customFormat="1" ht="18" customHeight="1" x14ac:dyDescent="0.2">
      <c r="A6" s="86" t="s">
        <v>518</v>
      </c>
      <c r="B6" s="87" t="s">
        <v>519</v>
      </c>
      <c r="C6" s="87" t="s">
        <v>520</v>
      </c>
    </row>
    <row r="7" spans="1:3" s="90" customFormat="1" ht="18" customHeight="1" x14ac:dyDescent="0.2">
      <c r="A7" s="89" t="s">
        <v>575</v>
      </c>
      <c r="B7" s="172">
        <v>49985300518</v>
      </c>
      <c r="C7" s="172">
        <v>132284938069</v>
      </c>
    </row>
    <row r="8" spans="1:3" ht="18" customHeight="1" x14ac:dyDescent="0.2">
      <c r="A8" s="173" t="s">
        <v>521</v>
      </c>
      <c r="B8" s="174">
        <v>15080261486</v>
      </c>
      <c r="C8" s="174">
        <v>41460467948</v>
      </c>
    </row>
    <row r="9" spans="1:3" ht="18" customHeight="1" x14ac:dyDescent="0.2">
      <c r="A9" s="173" t="s">
        <v>522</v>
      </c>
      <c r="B9" s="174">
        <v>1414038886</v>
      </c>
      <c r="C9" s="174">
        <v>3744070221</v>
      </c>
    </row>
    <row r="10" spans="1:3" ht="18" customHeight="1" x14ac:dyDescent="0.2">
      <c r="A10" s="173" t="s">
        <v>523</v>
      </c>
      <c r="B10" s="174">
        <v>826608773</v>
      </c>
      <c r="C10" s="174">
        <v>2252855224</v>
      </c>
    </row>
    <row r="11" spans="1:3" ht="18" customHeight="1" x14ac:dyDescent="0.2">
      <c r="A11" s="173" t="s">
        <v>524</v>
      </c>
      <c r="B11" s="174">
        <v>5143335361</v>
      </c>
      <c r="C11" s="174">
        <v>12970746338</v>
      </c>
    </row>
    <row r="12" spans="1:3" ht="18" customHeight="1" x14ac:dyDescent="0.2">
      <c r="A12" s="173" t="s">
        <v>525</v>
      </c>
      <c r="B12" s="174">
        <v>183849634</v>
      </c>
      <c r="C12" s="174">
        <v>489104376</v>
      </c>
    </row>
    <row r="13" spans="1:3" ht="18" customHeight="1" x14ac:dyDescent="0.2">
      <c r="A13" s="173" t="s">
        <v>526</v>
      </c>
      <c r="B13" s="174">
        <v>67028000</v>
      </c>
      <c r="C13" s="174">
        <v>204144000</v>
      </c>
    </row>
    <row r="14" spans="1:3" ht="18" customHeight="1" x14ac:dyDescent="0.2">
      <c r="A14" s="173" t="s">
        <v>527</v>
      </c>
      <c r="B14" s="174">
        <v>573699859</v>
      </c>
      <c r="C14" s="174">
        <v>1632691696</v>
      </c>
    </row>
    <row r="15" spans="1:3" ht="18" customHeight="1" x14ac:dyDescent="0.2">
      <c r="A15" s="173" t="s">
        <v>528</v>
      </c>
      <c r="B15" s="174">
        <v>9245250</v>
      </c>
      <c r="C15" s="174">
        <v>24091844</v>
      </c>
    </row>
    <row r="16" spans="1:3" ht="18" customHeight="1" x14ac:dyDescent="0.2">
      <c r="A16" s="173" t="s">
        <v>529</v>
      </c>
      <c r="B16" s="174">
        <v>4374341904</v>
      </c>
      <c r="C16" s="174">
        <v>13123025712</v>
      </c>
    </row>
    <row r="17" spans="1:3" ht="18" customHeight="1" x14ac:dyDescent="0.2">
      <c r="A17" s="173" t="s">
        <v>530</v>
      </c>
      <c r="B17" s="174">
        <v>3467866598</v>
      </c>
      <c r="C17" s="174">
        <v>6881184272</v>
      </c>
    </row>
    <row r="18" spans="1:3" ht="18" customHeight="1" x14ac:dyDescent="0.2">
      <c r="A18" s="173" t="s">
        <v>531</v>
      </c>
      <c r="B18" s="174">
        <v>216981630</v>
      </c>
      <c r="C18" s="174">
        <v>1638424506</v>
      </c>
    </row>
    <row r="19" spans="1:3" ht="18" customHeight="1" x14ac:dyDescent="0.2">
      <c r="A19" s="173" t="s">
        <v>532</v>
      </c>
      <c r="B19" s="174">
        <v>658242486</v>
      </c>
      <c r="C19" s="174">
        <v>1974727458</v>
      </c>
    </row>
    <row r="20" spans="1:3" ht="18" customHeight="1" x14ac:dyDescent="0.2">
      <c r="A20" s="173" t="s">
        <v>533</v>
      </c>
      <c r="B20" s="174">
        <v>1723899396</v>
      </c>
      <c r="C20" s="174">
        <v>5109191285</v>
      </c>
    </row>
    <row r="21" spans="1:3" ht="18" customHeight="1" x14ac:dyDescent="0.2">
      <c r="A21" s="173" t="s">
        <v>534</v>
      </c>
      <c r="B21" s="174">
        <v>0</v>
      </c>
      <c r="C21" s="174">
        <v>133792027</v>
      </c>
    </row>
    <row r="22" spans="1:3" ht="18" customHeight="1" x14ac:dyDescent="0.2">
      <c r="A22" s="173" t="s">
        <v>535</v>
      </c>
      <c r="B22" s="174">
        <v>4651234677</v>
      </c>
      <c r="C22" s="174">
        <v>9734596953</v>
      </c>
    </row>
    <row r="23" spans="1:3" ht="18" customHeight="1" x14ac:dyDescent="0.2">
      <c r="A23" s="173" t="s">
        <v>536</v>
      </c>
      <c r="B23" s="174">
        <v>858053792</v>
      </c>
      <c r="C23" s="174">
        <v>2579253250</v>
      </c>
    </row>
    <row r="24" spans="1:3" ht="18" customHeight="1" x14ac:dyDescent="0.2">
      <c r="A24" s="173" t="s">
        <v>574</v>
      </c>
      <c r="B24" s="174">
        <v>106133904</v>
      </c>
      <c r="C24" s="174">
        <v>106513329</v>
      </c>
    </row>
    <row r="25" spans="1:3" ht="18" customHeight="1" x14ac:dyDescent="0.2">
      <c r="A25" s="173" t="s">
        <v>537</v>
      </c>
      <c r="B25" s="174">
        <v>119560550</v>
      </c>
      <c r="C25" s="174">
        <v>444518970</v>
      </c>
    </row>
    <row r="26" spans="1:3" ht="18" customHeight="1" x14ac:dyDescent="0.2">
      <c r="A26" s="173" t="s">
        <v>538</v>
      </c>
      <c r="B26" s="174">
        <v>3517000</v>
      </c>
      <c r="C26" s="174">
        <v>17913756</v>
      </c>
    </row>
    <row r="27" spans="1:3" ht="18" customHeight="1" x14ac:dyDescent="0.2">
      <c r="A27" s="173" t="s">
        <v>539</v>
      </c>
      <c r="B27" s="174">
        <v>203587077</v>
      </c>
      <c r="C27" s="174">
        <v>518396654</v>
      </c>
    </row>
    <row r="28" spans="1:3" ht="18" customHeight="1" x14ac:dyDescent="0.2">
      <c r="A28" s="173" t="s">
        <v>540</v>
      </c>
      <c r="B28" s="174">
        <v>0</v>
      </c>
      <c r="C28" s="174">
        <v>45843411</v>
      </c>
    </row>
    <row r="29" spans="1:3" ht="18" customHeight="1" x14ac:dyDescent="0.2">
      <c r="A29" s="173" t="s">
        <v>585</v>
      </c>
      <c r="B29" s="174">
        <v>47860869</v>
      </c>
      <c r="C29" s="174">
        <v>47860869</v>
      </c>
    </row>
    <row r="30" spans="1:3" ht="18" customHeight="1" x14ac:dyDescent="0.2">
      <c r="A30" s="173" t="s">
        <v>541</v>
      </c>
      <c r="B30" s="174">
        <v>13000000</v>
      </c>
      <c r="C30" s="174">
        <v>37700400</v>
      </c>
    </row>
    <row r="31" spans="1:3" ht="18" customHeight="1" x14ac:dyDescent="0.2">
      <c r="A31" s="173" t="s">
        <v>542</v>
      </c>
      <c r="B31" s="174">
        <v>60112587</v>
      </c>
      <c r="C31" s="174">
        <v>131166901</v>
      </c>
    </row>
    <row r="32" spans="1:3" ht="18" customHeight="1" x14ac:dyDescent="0.2">
      <c r="A32" s="173" t="s">
        <v>543</v>
      </c>
      <c r="B32" s="174">
        <v>3193546374</v>
      </c>
      <c r="C32" s="174">
        <v>9171075738</v>
      </c>
    </row>
    <row r="33" spans="1:3" ht="18" customHeight="1" x14ac:dyDescent="0.2">
      <c r="A33" s="173" t="s">
        <v>544</v>
      </c>
      <c r="B33" s="174">
        <v>6037553523</v>
      </c>
      <c r="C33" s="174">
        <v>14838790493</v>
      </c>
    </row>
    <row r="34" spans="1:3" ht="18" customHeight="1" x14ac:dyDescent="0.2">
      <c r="A34" s="173" t="s">
        <v>545</v>
      </c>
      <c r="B34" s="174">
        <v>0</v>
      </c>
      <c r="C34" s="174">
        <v>108427432</v>
      </c>
    </row>
    <row r="35" spans="1:3" ht="18" customHeight="1" x14ac:dyDescent="0.2">
      <c r="A35" s="173" t="s">
        <v>546</v>
      </c>
      <c r="B35" s="174">
        <v>231316958</v>
      </c>
      <c r="C35" s="174">
        <v>504252875</v>
      </c>
    </row>
    <row r="36" spans="1:3" ht="18" customHeight="1" x14ac:dyDescent="0.2">
      <c r="A36" s="173" t="s">
        <v>547</v>
      </c>
      <c r="B36" s="174">
        <v>58575455</v>
      </c>
      <c r="C36" s="174">
        <v>167175455</v>
      </c>
    </row>
    <row r="37" spans="1:3" ht="18" customHeight="1" x14ac:dyDescent="0.2">
      <c r="A37" s="173" t="s">
        <v>548</v>
      </c>
      <c r="B37" s="174">
        <v>19027111</v>
      </c>
      <c r="C37" s="174">
        <v>49612734</v>
      </c>
    </row>
    <row r="38" spans="1:3" ht="18" customHeight="1" x14ac:dyDescent="0.2">
      <c r="A38" s="173" t="s">
        <v>549</v>
      </c>
      <c r="B38" s="174">
        <v>99662434</v>
      </c>
      <c r="C38" s="174">
        <v>287943634</v>
      </c>
    </row>
    <row r="39" spans="1:3" ht="18" customHeight="1" x14ac:dyDescent="0.2">
      <c r="A39" s="173" t="s">
        <v>550</v>
      </c>
      <c r="B39" s="174">
        <v>169520907</v>
      </c>
      <c r="C39" s="174">
        <v>647946755</v>
      </c>
    </row>
    <row r="40" spans="1:3" ht="16.5" customHeight="1" x14ac:dyDescent="0.2">
      <c r="A40" s="173" t="s">
        <v>551</v>
      </c>
      <c r="B40" s="174">
        <v>373638037</v>
      </c>
      <c r="C40" s="174">
        <v>1207431553</v>
      </c>
    </row>
    <row r="41" spans="1:3" s="90" customFormat="1" ht="18" customHeight="1" x14ac:dyDescent="0.2">
      <c r="A41" s="175" t="s">
        <v>552</v>
      </c>
      <c r="B41" s="172">
        <v>500714284</v>
      </c>
      <c r="C41" s="172">
        <v>815999224</v>
      </c>
    </row>
    <row r="42" spans="1:3" s="90" customFormat="1" ht="18" customHeight="1" x14ac:dyDescent="0.2">
      <c r="A42" s="175" t="s">
        <v>553</v>
      </c>
      <c r="B42" s="172">
        <v>1272620168</v>
      </c>
      <c r="C42" s="172">
        <v>4276541136</v>
      </c>
    </row>
    <row r="43" spans="1:3" ht="18" customHeight="1" x14ac:dyDescent="0.2">
      <c r="A43" s="173" t="s">
        <v>524</v>
      </c>
      <c r="B43" s="174">
        <v>841500000</v>
      </c>
      <c r="C43" s="174">
        <v>2524500000</v>
      </c>
    </row>
    <row r="44" spans="1:3" ht="18" customHeight="1" x14ac:dyDescent="0.2">
      <c r="A44" s="173" t="s">
        <v>525</v>
      </c>
      <c r="B44" s="174">
        <v>73911915</v>
      </c>
      <c r="C44" s="174">
        <v>204271098</v>
      </c>
    </row>
    <row r="45" spans="1:3" ht="18" customHeight="1" x14ac:dyDescent="0.2">
      <c r="A45" s="173" t="s">
        <v>526</v>
      </c>
      <c r="B45" s="174">
        <v>12740000</v>
      </c>
      <c r="C45" s="174">
        <v>38460262</v>
      </c>
    </row>
    <row r="46" spans="1:3" ht="18" customHeight="1" x14ac:dyDescent="0.2">
      <c r="A46" s="173" t="s">
        <v>528</v>
      </c>
      <c r="B46" s="174">
        <v>3680145</v>
      </c>
      <c r="C46" s="174">
        <v>10148798</v>
      </c>
    </row>
    <row r="47" spans="1:3" ht="18" customHeight="1" x14ac:dyDescent="0.2">
      <c r="A47" s="173" t="s">
        <v>529</v>
      </c>
      <c r="B47" s="174">
        <v>1147299</v>
      </c>
      <c r="C47" s="174">
        <v>2590675</v>
      </c>
    </row>
    <row r="48" spans="1:3" ht="18" customHeight="1" x14ac:dyDescent="0.2">
      <c r="A48" s="173" t="s">
        <v>549</v>
      </c>
      <c r="B48" s="174">
        <v>12980000</v>
      </c>
      <c r="C48" s="174">
        <v>55369182</v>
      </c>
    </row>
    <row r="49" spans="1:3" ht="18" customHeight="1" x14ac:dyDescent="0.2">
      <c r="A49" s="173" t="s">
        <v>554</v>
      </c>
      <c r="B49" s="174">
        <v>0</v>
      </c>
      <c r="C49" s="174">
        <v>3000000</v>
      </c>
    </row>
    <row r="50" spans="1:3" ht="18" customHeight="1" x14ac:dyDescent="0.2">
      <c r="A50" s="173" t="s">
        <v>555</v>
      </c>
      <c r="B50" s="174">
        <v>6512000</v>
      </c>
      <c r="C50" s="174">
        <v>24748500</v>
      </c>
    </row>
    <row r="51" spans="1:3" ht="18" customHeight="1" x14ac:dyDescent="0.2">
      <c r="A51" s="173" t="s">
        <v>556</v>
      </c>
      <c r="B51" s="174">
        <v>4028585</v>
      </c>
      <c r="C51" s="174">
        <v>32254309</v>
      </c>
    </row>
    <row r="52" spans="1:3" ht="18" customHeight="1" x14ac:dyDescent="0.2">
      <c r="A52" s="173" t="s">
        <v>557</v>
      </c>
      <c r="B52" s="174">
        <v>984000</v>
      </c>
      <c r="C52" s="174">
        <v>5058000</v>
      </c>
    </row>
    <row r="53" spans="1:3" ht="18" customHeight="1" x14ac:dyDescent="0.2">
      <c r="A53" s="173" t="s">
        <v>558</v>
      </c>
      <c r="B53" s="174">
        <v>12863636</v>
      </c>
      <c r="C53" s="174">
        <v>85029450</v>
      </c>
    </row>
    <row r="54" spans="1:3" ht="18" customHeight="1" x14ac:dyDescent="0.2">
      <c r="A54" s="173" t="s">
        <v>559</v>
      </c>
      <c r="B54" s="174">
        <v>3318190</v>
      </c>
      <c r="C54" s="174">
        <v>16143645</v>
      </c>
    </row>
    <row r="55" spans="1:3" ht="18" customHeight="1" x14ac:dyDescent="0.2">
      <c r="A55" s="173" t="s">
        <v>560</v>
      </c>
      <c r="B55" s="174">
        <v>2957273</v>
      </c>
      <c r="C55" s="174">
        <v>23966364</v>
      </c>
    </row>
    <row r="56" spans="1:3" ht="18" customHeight="1" x14ac:dyDescent="0.2">
      <c r="A56" s="173" t="s">
        <v>561</v>
      </c>
      <c r="B56" s="174">
        <v>78062309</v>
      </c>
      <c r="C56" s="174">
        <v>232591927</v>
      </c>
    </row>
    <row r="57" spans="1:3" ht="18" customHeight="1" x14ac:dyDescent="0.2">
      <c r="A57" s="173" t="s">
        <v>562</v>
      </c>
      <c r="B57" s="174">
        <v>9000000</v>
      </c>
      <c r="C57" s="174">
        <v>27000000</v>
      </c>
    </row>
    <row r="58" spans="1:3" ht="18" customHeight="1" x14ac:dyDescent="0.2">
      <c r="A58" s="173" t="s">
        <v>563</v>
      </c>
      <c r="B58" s="174">
        <v>24000000</v>
      </c>
      <c r="C58" s="174">
        <v>81000000</v>
      </c>
    </row>
    <row r="59" spans="1:3" ht="18" customHeight="1" x14ac:dyDescent="0.2">
      <c r="A59" s="173" t="s">
        <v>564</v>
      </c>
      <c r="B59" s="174">
        <v>50381536</v>
      </c>
      <c r="C59" s="174">
        <v>351814223</v>
      </c>
    </row>
    <row r="60" spans="1:3" ht="18" customHeight="1" x14ac:dyDescent="0.2">
      <c r="A60" s="173" t="s">
        <v>565</v>
      </c>
      <c r="B60" s="174">
        <v>0</v>
      </c>
      <c r="C60" s="174">
        <v>3862000</v>
      </c>
    </row>
    <row r="61" spans="1:3" ht="18" customHeight="1" x14ac:dyDescent="0.2">
      <c r="A61" s="173" t="s">
        <v>566</v>
      </c>
      <c r="B61" s="174">
        <v>34836191</v>
      </c>
      <c r="C61" s="174">
        <v>80814739</v>
      </c>
    </row>
    <row r="62" spans="1:3" ht="18" customHeight="1" x14ac:dyDescent="0.2">
      <c r="A62" s="173" t="s">
        <v>567</v>
      </c>
      <c r="B62" s="174">
        <v>0</v>
      </c>
      <c r="C62" s="174">
        <v>55560000</v>
      </c>
    </row>
    <row r="63" spans="1:3" ht="18" customHeight="1" x14ac:dyDescent="0.2">
      <c r="A63" s="173" t="s">
        <v>576</v>
      </c>
      <c r="B63" s="174">
        <v>0</v>
      </c>
      <c r="C63" s="174">
        <v>42000000</v>
      </c>
    </row>
    <row r="64" spans="1:3" ht="18" customHeight="1" x14ac:dyDescent="0.2">
      <c r="A64" s="173" t="s">
        <v>568</v>
      </c>
      <c r="B64" s="174">
        <v>28851257</v>
      </c>
      <c r="C64" s="174">
        <v>90898062</v>
      </c>
    </row>
    <row r="65" spans="1:29" s="90" customFormat="1" ht="18" customHeight="1" x14ac:dyDescent="0.2">
      <c r="A65" s="173" t="s">
        <v>569</v>
      </c>
      <c r="B65" s="174">
        <v>0</v>
      </c>
      <c r="C65" s="174">
        <v>1037500</v>
      </c>
    </row>
    <row r="66" spans="1:29" ht="18" customHeight="1" x14ac:dyDescent="0.2">
      <c r="A66" s="173" t="s">
        <v>570</v>
      </c>
      <c r="B66" s="174">
        <v>54933000</v>
      </c>
      <c r="C66" s="174">
        <v>170903000</v>
      </c>
    </row>
    <row r="67" spans="1:29" s="90" customFormat="1" ht="19.5" customHeight="1" x14ac:dyDescent="0.2">
      <c r="A67" s="173" t="s">
        <v>571</v>
      </c>
      <c r="B67" s="174">
        <v>10000000</v>
      </c>
      <c r="C67" s="174">
        <v>25000000</v>
      </c>
    </row>
    <row r="68" spans="1:29" s="90" customFormat="1" ht="17.25" customHeight="1" x14ac:dyDescent="0.2">
      <c r="A68" s="173" t="s">
        <v>586</v>
      </c>
      <c r="B68" s="174">
        <v>1987832</v>
      </c>
      <c r="C68" s="174">
        <v>1987832</v>
      </c>
    </row>
    <row r="69" spans="1:29" s="11" customFormat="1" ht="20.25" customHeight="1" x14ac:dyDescent="0.2">
      <c r="A69" s="176" t="s">
        <v>572</v>
      </c>
      <c r="B69" s="177">
        <v>3945000</v>
      </c>
      <c r="C69" s="177">
        <v>86531570</v>
      </c>
      <c r="D69" s="91"/>
      <c r="E69" s="10"/>
    </row>
    <row r="70" spans="1:29" s="17" customFormat="1" ht="19.899999999999999" customHeight="1" x14ac:dyDescent="0.3">
      <c r="A70" s="178" t="s">
        <v>573</v>
      </c>
      <c r="B70" s="179">
        <v>51758634970</v>
      </c>
      <c r="C70" s="179">
        <v>137377478429</v>
      </c>
      <c r="D70" s="74"/>
      <c r="E70" s="74"/>
      <c r="F70" s="13"/>
      <c r="G70" s="13"/>
      <c r="H70" s="13"/>
      <c r="I70" s="13"/>
      <c r="J70" s="13"/>
      <c r="K70" s="13"/>
      <c r="L70" s="14"/>
      <c r="M70" s="13"/>
      <c r="N70" s="15"/>
      <c r="O70" s="16"/>
      <c r="P70" s="16"/>
      <c r="Q70" s="16"/>
      <c r="R70" s="15"/>
      <c r="S70" s="16"/>
      <c r="T70" s="16"/>
      <c r="U70" s="16"/>
      <c r="V70" s="16"/>
      <c r="W70" s="15"/>
      <c r="X70" s="16"/>
      <c r="Y70" s="16"/>
      <c r="Z70" s="16"/>
      <c r="AA70" s="16"/>
      <c r="AB70" s="16"/>
      <c r="AC70" s="16"/>
    </row>
    <row r="71" spans="1:29" s="17" customFormat="1" ht="16.5" customHeight="1" x14ac:dyDescent="0.3">
      <c r="A71" s="12"/>
      <c r="B71" s="12"/>
      <c r="C71" s="74"/>
      <c r="D71" s="74"/>
      <c r="E71" s="74"/>
      <c r="F71" s="180"/>
      <c r="G71" s="13"/>
      <c r="H71" s="13"/>
      <c r="I71" s="13"/>
      <c r="J71" s="13"/>
      <c r="K71" s="13"/>
      <c r="L71" s="14"/>
      <c r="M71" s="13"/>
      <c r="N71" s="15"/>
      <c r="O71" s="16"/>
      <c r="P71" s="16"/>
      <c r="Q71" s="16"/>
      <c r="R71" s="15"/>
      <c r="S71" s="16"/>
      <c r="T71" s="16"/>
      <c r="U71" s="16"/>
      <c r="V71" s="16"/>
      <c r="W71" s="15"/>
      <c r="X71" s="16"/>
      <c r="Y71" s="16"/>
      <c r="Z71" s="16"/>
      <c r="AA71" s="16"/>
      <c r="AB71" s="16"/>
      <c r="AC71" s="16"/>
    </row>
    <row r="72" spans="1:29" s="81" customFormat="1" ht="15.75" customHeight="1" x14ac:dyDescent="0.2">
      <c r="A72" s="11"/>
      <c r="B72" s="149"/>
      <c r="C72" s="158" t="s">
        <v>587</v>
      </c>
      <c r="F72" s="82"/>
      <c r="L72" s="82"/>
    </row>
    <row r="73" spans="1:29" ht="15.75" x14ac:dyDescent="0.25">
      <c r="A73" s="74" t="s">
        <v>580</v>
      </c>
      <c r="B73" s="159" t="s">
        <v>512</v>
      </c>
      <c r="C73" s="160" t="s">
        <v>513</v>
      </c>
    </row>
    <row r="74" spans="1:29" x14ac:dyDescent="0.2">
      <c r="B74" s="161"/>
      <c r="C74" s="161"/>
    </row>
    <row r="75" spans="1:29" x14ac:dyDescent="0.2">
      <c r="B75" s="161"/>
      <c r="C75" s="161"/>
    </row>
    <row r="76" spans="1:29" x14ac:dyDescent="0.2">
      <c r="B76" s="161"/>
      <c r="C76" s="161"/>
    </row>
    <row r="77" spans="1:29" x14ac:dyDescent="0.2">
      <c r="A77" s="80"/>
      <c r="B77" s="162"/>
      <c r="C77" s="163"/>
    </row>
    <row r="78" spans="1:29" x14ac:dyDescent="0.2">
      <c r="A78" s="11"/>
      <c r="B78" s="149"/>
      <c r="C78" s="149"/>
    </row>
    <row r="79" spans="1:29" x14ac:dyDescent="0.2">
      <c r="A79" s="11"/>
      <c r="B79" s="149"/>
      <c r="C79" s="149"/>
    </row>
    <row r="80" spans="1:29" x14ac:dyDescent="0.2">
      <c r="A80" s="80" t="s">
        <v>514</v>
      </c>
      <c r="B80" s="162" t="s">
        <v>515</v>
      </c>
      <c r="C80" s="163" t="s">
        <v>96</v>
      </c>
    </row>
    <row r="81" spans="1:3" x14ac:dyDescent="0.2">
      <c r="A81" s="11"/>
      <c r="B81" s="149"/>
      <c r="C81" s="149"/>
    </row>
  </sheetData>
  <mergeCells count="2">
    <mergeCell ref="A4:C4"/>
    <mergeCell ref="A3:C3"/>
  </mergeCell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C16" sqref="C16"/>
    </sheetView>
  </sheetViews>
  <sheetFormatPr defaultRowHeight="12.75" x14ac:dyDescent="0.2"/>
  <cols>
    <col min="1" max="1" width="49" style="11" customWidth="1"/>
    <col min="2" max="3" width="20.140625" style="149" customWidth="1"/>
    <col min="4" max="4" width="14.5703125" style="11" bestFit="1" customWidth="1"/>
    <col min="5" max="16384" width="9.140625" style="11"/>
  </cols>
  <sheetData>
    <row r="1" spans="1:3" ht="15.75" customHeight="1" x14ac:dyDescent="0.25">
      <c r="A1" s="75" t="s">
        <v>504</v>
      </c>
      <c r="B1" s="146"/>
      <c r="C1" s="147" t="s">
        <v>505</v>
      </c>
    </row>
    <row r="2" spans="1:3" x14ac:dyDescent="0.2">
      <c r="A2" s="76" t="s">
        <v>506</v>
      </c>
      <c r="B2" s="148"/>
      <c r="C2" s="148"/>
    </row>
    <row r="3" spans="1:3" ht="9.75" customHeight="1" x14ac:dyDescent="0.2"/>
    <row r="4" spans="1:3" ht="30" customHeight="1" x14ac:dyDescent="0.2">
      <c r="A4" s="192" t="s">
        <v>507</v>
      </c>
      <c r="B4" s="192"/>
      <c r="C4" s="192"/>
    </row>
    <row r="5" spans="1:3" ht="22.5" customHeight="1" x14ac:dyDescent="0.2">
      <c r="A5" s="191" t="s">
        <v>588</v>
      </c>
      <c r="B5" s="191"/>
      <c r="C5" s="191"/>
    </row>
    <row r="6" spans="1:3" ht="9.75" customHeight="1" x14ac:dyDescent="0.2"/>
    <row r="7" spans="1:3" ht="19.5" customHeight="1" x14ac:dyDescent="0.2">
      <c r="A7" s="150" t="s">
        <v>508</v>
      </c>
      <c r="B7" s="109" t="s">
        <v>509</v>
      </c>
      <c r="C7" s="151" t="s">
        <v>510</v>
      </c>
    </row>
    <row r="8" spans="1:3" ht="17.25" customHeight="1" x14ac:dyDescent="0.2">
      <c r="A8" s="152" t="s">
        <v>3</v>
      </c>
      <c r="B8" s="110"/>
      <c r="C8" s="113"/>
    </row>
    <row r="9" spans="1:3" ht="17.25" customHeight="1" x14ac:dyDescent="0.2">
      <c r="A9" s="153" t="s">
        <v>4</v>
      </c>
      <c r="B9" s="111">
        <v>41891669489</v>
      </c>
      <c r="C9" s="112">
        <v>104644182895</v>
      </c>
    </row>
    <row r="10" spans="1:3" ht="17.25" customHeight="1" x14ac:dyDescent="0.2">
      <c r="A10" s="153" t="s">
        <v>5</v>
      </c>
      <c r="B10" s="78"/>
      <c r="C10" s="155"/>
    </row>
    <row r="11" spans="1:3" ht="17.25" customHeight="1" x14ac:dyDescent="0.2">
      <c r="A11" s="154" t="s">
        <v>6</v>
      </c>
      <c r="B11" s="78"/>
      <c r="C11" s="155"/>
    </row>
    <row r="12" spans="1:3" ht="17.25" customHeight="1" x14ac:dyDescent="0.2">
      <c r="A12" s="153" t="s">
        <v>7</v>
      </c>
      <c r="B12" s="111">
        <v>41891669489</v>
      </c>
      <c r="C12" s="112">
        <v>104644182895</v>
      </c>
    </row>
    <row r="13" spans="1:3" ht="17.25" customHeight="1" x14ac:dyDescent="0.2">
      <c r="A13" s="153" t="s">
        <v>8</v>
      </c>
      <c r="B13" s="111">
        <v>40776462091</v>
      </c>
      <c r="C13" s="112">
        <v>107974340706</v>
      </c>
    </row>
    <row r="14" spans="1:3" ht="17.25" customHeight="1" x14ac:dyDescent="0.2">
      <c r="A14" s="154" t="s">
        <v>9</v>
      </c>
      <c r="B14" s="114">
        <v>39280373250</v>
      </c>
      <c r="C14" s="115">
        <v>103852045043</v>
      </c>
    </row>
    <row r="15" spans="1:3" ht="17.25" customHeight="1" x14ac:dyDescent="0.2">
      <c r="A15" s="154" t="s">
        <v>10</v>
      </c>
      <c r="B15" s="114">
        <v>500714284</v>
      </c>
      <c r="C15" s="115">
        <v>815999224</v>
      </c>
    </row>
    <row r="16" spans="1:3" ht="17.25" customHeight="1" x14ac:dyDescent="0.2">
      <c r="A16" s="154" t="s">
        <v>11</v>
      </c>
      <c r="B16" s="114">
        <v>995374557</v>
      </c>
      <c r="C16" s="115">
        <v>3306296439</v>
      </c>
    </row>
    <row r="17" spans="1:3" ht="17.25" customHeight="1" x14ac:dyDescent="0.2">
      <c r="A17" s="153" t="s">
        <v>12</v>
      </c>
      <c r="B17" s="111">
        <v>1115207398</v>
      </c>
      <c r="C17" s="112">
        <v>-3330157811</v>
      </c>
    </row>
    <row r="18" spans="1:3" ht="17.25" customHeight="1" x14ac:dyDescent="0.2">
      <c r="A18" s="153"/>
      <c r="B18" s="78"/>
      <c r="C18" s="155"/>
    </row>
    <row r="19" spans="1:3" ht="17.25" customHeight="1" x14ac:dyDescent="0.2">
      <c r="A19" s="152" t="s">
        <v>13</v>
      </c>
      <c r="B19" s="78"/>
      <c r="C19" s="155"/>
    </row>
    <row r="20" spans="1:3" ht="17.25" customHeight="1" x14ac:dyDescent="0.2">
      <c r="A20" s="153" t="s">
        <v>14</v>
      </c>
      <c r="B20" s="78"/>
      <c r="C20" s="155"/>
    </row>
    <row r="21" spans="1:3" ht="17.25" customHeight="1" x14ac:dyDescent="0.2">
      <c r="A21" s="153" t="s">
        <v>15</v>
      </c>
      <c r="B21" s="111">
        <v>11262237903</v>
      </c>
      <c r="C21" s="112">
        <v>29773348950</v>
      </c>
    </row>
    <row r="22" spans="1:3" ht="17.25" customHeight="1" x14ac:dyDescent="0.2">
      <c r="A22" s="153" t="s">
        <v>5</v>
      </c>
      <c r="B22" s="78"/>
      <c r="C22" s="155"/>
    </row>
    <row r="23" spans="1:3" ht="17.25" customHeight="1" x14ac:dyDescent="0.2">
      <c r="A23" s="154" t="s">
        <v>16</v>
      </c>
      <c r="B23" s="78"/>
      <c r="C23" s="155"/>
    </row>
    <row r="24" spans="1:3" ht="17.25" customHeight="1" x14ac:dyDescent="0.2">
      <c r="A24" s="153" t="s">
        <v>17</v>
      </c>
      <c r="B24" s="111">
        <v>11262237903</v>
      </c>
      <c r="C24" s="112">
        <v>29773348950</v>
      </c>
    </row>
    <row r="25" spans="1:3" ht="17.25" customHeight="1" x14ac:dyDescent="0.2">
      <c r="A25" s="153" t="s">
        <v>8</v>
      </c>
      <c r="B25" s="111">
        <v>10982172879</v>
      </c>
      <c r="C25" s="112">
        <v>29403137723</v>
      </c>
    </row>
    <row r="26" spans="1:3" ht="17.25" customHeight="1" x14ac:dyDescent="0.2">
      <c r="A26" s="154" t="s">
        <v>18</v>
      </c>
      <c r="B26" s="114">
        <v>10704927268</v>
      </c>
      <c r="C26" s="115">
        <v>28432893026</v>
      </c>
    </row>
    <row r="27" spans="1:3" ht="17.25" customHeight="1" x14ac:dyDescent="0.2">
      <c r="A27" s="154" t="s">
        <v>19</v>
      </c>
      <c r="B27" s="78"/>
      <c r="C27" s="155"/>
    </row>
    <row r="28" spans="1:3" ht="17.25" customHeight="1" x14ac:dyDescent="0.2">
      <c r="A28" s="154" t="s">
        <v>20</v>
      </c>
      <c r="B28" s="114">
        <v>277245611</v>
      </c>
      <c r="C28" s="115">
        <v>970244697</v>
      </c>
    </row>
    <row r="29" spans="1:3" ht="17.25" customHeight="1" x14ac:dyDescent="0.2">
      <c r="A29" s="153" t="s">
        <v>21</v>
      </c>
      <c r="B29" s="111">
        <v>280065024</v>
      </c>
      <c r="C29" s="112">
        <v>370211227</v>
      </c>
    </row>
    <row r="30" spans="1:3" ht="17.25" customHeight="1" x14ac:dyDescent="0.2">
      <c r="A30" s="153"/>
      <c r="B30" s="78"/>
      <c r="C30" s="155"/>
    </row>
    <row r="31" spans="1:3" ht="17.25" customHeight="1" x14ac:dyDescent="0.2">
      <c r="A31" s="153" t="s">
        <v>577</v>
      </c>
      <c r="B31" s="78"/>
      <c r="C31" s="112"/>
    </row>
    <row r="32" spans="1:3" ht="17.25" customHeight="1" x14ac:dyDescent="0.2">
      <c r="A32" s="153" t="s">
        <v>15</v>
      </c>
      <c r="B32" s="78"/>
      <c r="C32" s="112">
        <v>77000000</v>
      </c>
    </row>
    <row r="33" spans="1:3" ht="17.25" hidden="1" customHeight="1" x14ac:dyDescent="0.2">
      <c r="A33" s="153" t="s">
        <v>5</v>
      </c>
      <c r="B33" s="78"/>
      <c r="C33" s="155"/>
    </row>
    <row r="34" spans="1:3" ht="17.25" hidden="1" customHeight="1" x14ac:dyDescent="0.2">
      <c r="A34" s="153" t="s">
        <v>17</v>
      </c>
      <c r="B34" s="78"/>
      <c r="C34" s="112">
        <v>77000000</v>
      </c>
    </row>
    <row r="35" spans="1:3" ht="17.25" customHeight="1" x14ac:dyDescent="0.2">
      <c r="A35" s="153" t="s">
        <v>8</v>
      </c>
      <c r="B35" s="78"/>
      <c r="C35" s="155"/>
    </row>
    <row r="36" spans="1:3" ht="17.25" hidden="1" customHeight="1" x14ac:dyDescent="0.2">
      <c r="A36" s="154" t="s">
        <v>578</v>
      </c>
      <c r="B36" s="78"/>
      <c r="C36" s="155"/>
    </row>
    <row r="37" spans="1:3" ht="17.25" hidden="1" customHeight="1" x14ac:dyDescent="0.2">
      <c r="A37" s="154" t="s">
        <v>19</v>
      </c>
      <c r="B37" s="78"/>
      <c r="C37" s="155"/>
    </row>
    <row r="38" spans="1:3" ht="17.25" hidden="1" customHeight="1" x14ac:dyDescent="0.2">
      <c r="A38" s="154" t="s">
        <v>20</v>
      </c>
      <c r="B38" s="78"/>
      <c r="C38" s="155"/>
    </row>
    <row r="39" spans="1:3" ht="17.25" customHeight="1" x14ac:dyDescent="0.2">
      <c r="A39" s="153" t="s">
        <v>579</v>
      </c>
      <c r="B39" s="78"/>
      <c r="C39" s="112">
        <v>77000000</v>
      </c>
    </row>
    <row r="40" spans="1:3" ht="17.25" customHeight="1" x14ac:dyDescent="0.25">
      <c r="A40" s="156"/>
      <c r="B40" s="78"/>
      <c r="C40" s="155"/>
    </row>
    <row r="41" spans="1:3" ht="17.25" customHeight="1" x14ac:dyDescent="0.2">
      <c r="A41" s="152" t="s">
        <v>22</v>
      </c>
      <c r="B41" s="111"/>
      <c r="C41" s="112"/>
    </row>
    <row r="42" spans="1:3" ht="17.25" customHeight="1" x14ac:dyDescent="0.2">
      <c r="A42" s="153" t="s">
        <v>23</v>
      </c>
      <c r="B42" s="111">
        <v>7976168</v>
      </c>
      <c r="C42" s="112">
        <v>202672200</v>
      </c>
    </row>
    <row r="43" spans="1:3" ht="17.25" customHeight="1" x14ac:dyDescent="0.2">
      <c r="A43" s="154" t="s">
        <v>24</v>
      </c>
      <c r="B43" s="78"/>
      <c r="C43" s="115">
        <v>154605203</v>
      </c>
    </row>
    <row r="44" spans="1:3" ht="17.25" customHeight="1" x14ac:dyDescent="0.2">
      <c r="A44" s="154" t="s">
        <v>25</v>
      </c>
      <c r="B44" s="114">
        <v>4636048</v>
      </c>
      <c r="C44" s="115">
        <v>27859085</v>
      </c>
    </row>
    <row r="45" spans="1:3" ht="17.25" customHeight="1" x14ac:dyDescent="0.2">
      <c r="A45" s="154" t="s">
        <v>26</v>
      </c>
      <c r="B45" s="114">
        <v>3340120</v>
      </c>
      <c r="C45" s="115">
        <v>20207912</v>
      </c>
    </row>
    <row r="46" spans="1:3" ht="17.25" customHeight="1" x14ac:dyDescent="0.2">
      <c r="A46" s="154" t="s">
        <v>27</v>
      </c>
      <c r="B46" s="78"/>
      <c r="C46" s="155"/>
    </row>
    <row r="47" spans="1:3" ht="17.25" customHeight="1" x14ac:dyDescent="0.2">
      <c r="A47" s="153" t="s">
        <v>28</v>
      </c>
      <c r="B47" s="111">
        <v>1328430735</v>
      </c>
      <c r="C47" s="112">
        <v>4106487066</v>
      </c>
    </row>
    <row r="48" spans="1:3" ht="17.25" customHeight="1" x14ac:dyDescent="0.2">
      <c r="A48" s="154" t="s">
        <v>29</v>
      </c>
      <c r="B48" s="78"/>
      <c r="C48" s="155"/>
    </row>
    <row r="49" spans="1:3" ht="17.25" customHeight="1" x14ac:dyDescent="0.2">
      <c r="A49" s="154" t="s">
        <v>25</v>
      </c>
      <c r="B49" s="114">
        <v>8989312</v>
      </c>
      <c r="C49" s="115">
        <v>120743252</v>
      </c>
    </row>
    <row r="50" spans="1:3" ht="17.25" customHeight="1" x14ac:dyDescent="0.2">
      <c r="A50" s="154" t="s">
        <v>30</v>
      </c>
      <c r="B50" s="114">
        <v>1319441423</v>
      </c>
      <c r="C50" s="115">
        <v>3985743814</v>
      </c>
    </row>
    <row r="51" spans="1:3" ht="17.25" customHeight="1" x14ac:dyDescent="0.2">
      <c r="A51" s="154" t="s">
        <v>27</v>
      </c>
      <c r="B51" s="78"/>
      <c r="C51" s="155"/>
    </row>
    <row r="52" spans="1:3" ht="17.25" customHeight="1" x14ac:dyDescent="0.2">
      <c r="A52" s="153" t="s">
        <v>31</v>
      </c>
      <c r="B52" s="111">
        <v>-1320454567</v>
      </c>
      <c r="C52" s="112">
        <v>-3903814866</v>
      </c>
    </row>
    <row r="53" spans="1:3" ht="17.25" customHeight="1" x14ac:dyDescent="0.2">
      <c r="A53" s="154" t="s">
        <v>24</v>
      </c>
      <c r="B53" s="78"/>
      <c r="C53" s="115">
        <v>154605203</v>
      </c>
    </row>
    <row r="54" spans="1:3" ht="17.25" customHeight="1" x14ac:dyDescent="0.2">
      <c r="A54" s="154" t="s">
        <v>25</v>
      </c>
      <c r="B54" s="114">
        <v>-4353264</v>
      </c>
      <c r="C54" s="115">
        <v>-92884167</v>
      </c>
    </row>
    <row r="55" spans="1:3" ht="17.25" customHeight="1" x14ac:dyDescent="0.2">
      <c r="A55" s="154" t="s">
        <v>32</v>
      </c>
      <c r="B55" s="114">
        <v>-1316101303</v>
      </c>
      <c r="C55" s="115">
        <v>-3965535902</v>
      </c>
    </row>
    <row r="56" spans="1:3" ht="17.25" customHeight="1" x14ac:dyDescent="0.2">
      <c r="A56" s="154" t="s">
        <v>27</v>
      </c>
      <c r="B56" s="78"/>
      <c r="C56" s="155"/>
    </row>
    <row r="57" spans="1:3" ht="17.25" customHeight="1" x14ac:dyDescent="0.2">
      <c r="A57" s="154"/>
      <c r="B57" s="78"/>
      <c r="C57" s="155"/>
    </row>
    <row r="58" spans="1:3" ht="17.25" customHeight="1" x14ac:dyDescent="0.2">
      <c r="A58" s="152" t="s">
        <v>33</v>
      </c>
      <c r="B58" s="111"/>
      <c r="C58" s="112"/>
    </row>
    <row r="59" spans="1:3" ht="17.25" customHeight="1" x14ac:dyDescent="0.2">
      <c r="A59" s="153" t="s">
        <v>34</v>
      </c>
      <c r="B59" s="111">
        <v>154251001</v>
      </c>
      <c r="C59" s="112">
        <v>307990636</v>
      </c>
    </row>
    <row r="60" spans="1:3" ht="17.25" customHeight="1" x14ac:dyDescent="0.2">
      <c r="A60" s="154" t="s">
        <v>35</v>
      </c>
      <c r="B60" s="78"/>
      <c r="C60" s="155"/>
    </row>
    <row r="61" spans="1:3" ht="17.25" customHeight="1" x14ac:dyDescent="0.2">
      <c r="A61" s="154" t="s">
        <v>36</v>
      </c>
      <c r="B61" s="114">
        <v>154251001</v>
      </c>
      <c r="C61" s="115">
        <v>307990636</v>
      </c>
    </row>
    <row r="62" spans="1:3" ht="17.25" customHeight="1" x14ac:dyDescent="0.2">
      <c r="A62" s="153" t="s">
        <v>37</v>
      </c>
      <c r="B62" s="111">
        <v>1000002</v>
      </c>
      <c r="C62" s="112">
        <v>10268666</v>
      </c>
    </row>
    <row r="63" spans="1:3" ht="17.25" customHeight="1" x14ac:dyDescent="0.2">
      <c r="A63" s="154" t="s">
        <v>38</v>
      </c>
      <c r="B63" s="78"/>
      <c r="C63" s="155"/>
    </row>
    <row r="64" spans="1:3" ht="17.25" customHeight="1" x14ac:dyDescent="0.2">
      <c r="A64" s="154" t="s">
        <v>39</v>
      </c>
      <c r="B64" s="114">
        <v>1000002</v>
      </c>
      <c r="C64" s="115">
        <v>10268666</v>
      </c>
    </row>
    <row r="65" spans="1:13" ht="17.25" customHeight="1" x14ac:dyDescent="0.2">
      <c r="A65" s="153" t="s">
        <v>511</v>
      </c>
      <c r="B65" s="111">
        <v>153250999</v>
      </c>
      <c r="C65" s="112">
        <v>297721970</v>
      </c>
    </row>
    <row r="66" spans="1:13" ht="17.25" customHeight="1" x14ac:dyDescent="0.2">
      <c r="A66" s="154" t="s">
        <v>40</v>
      </c>
      <c r="B66" s="78"/>
      <c r="C66" s="155"/>
    </row>
    <row r="67" spans="1:13" ht="17.25" customHeight="1" thickBot="1" x14ac:dyDescent="0.25">
      <c r="A67" s="157" t="s">
        <v>41</v>
      </c>
      <c r="B67" s="116">
        <v>153250999</v>
      </c>
      <c r="C67" s="117">
        <v>297721970</v>
      </c>
    </row>
    <row r="68" spans="1:13" ht="20.25" customHeight="1" x14ac:dyDescent="0.2">
      <c r="C68" s="158" t="s">
        <v>587</v>
      </c>
      <c r="D68" s="77"/>
    </row>
    <row r="69" spans="1:13" s="10" customFormat="1" ht="18" customHeight="1" x14ac:dyDescent="0.25">
      <c r="A69" s="74" t="s">
        <v>580</v>
      </c>
      <c r="B69" s="159" t="s">
        <v>512</v>
      </c>
      <c r="C69" s="160" t="s">
        <v>513</v>
      </c>
      <c r="D69" s="74"/>
      <c r="E69" s="74"/>
      <c r="F69" s="12"/>
      <c r="G69" s="12"/>
      <c r="H69" s="12"/>
      <c r="I69" s="12"/>
      <c r="J69" s="12"/>
      <c r="K69" s="12"/>
      <c r="L69" s="12"/>
      <c r="M69" s="74"/>
    </row>
    <row r="70" spans="1:13" s="40" customFormat="1" ht="15" x14ac:dyDescent="0.2">
      <c r="B70" s="161"/>
      <c r="C70" s="161"/>
    </row>
    <row r="71" spans="1:13" s="40" customFormat="1" ht="14.25" customHeight="1" x14ac:dyDescent="0.2">
      <c r="B71" s="161"/>
      <c r="C71" s="161"/>
    </row>
    <row r="72" spans="1:13" s="40" customFormat="1" ht="14.25" customHeight="1" x14ac:dyDescent="0.2">
      <c r="B72" s="161"/>
      <c r="C72" s="161"/>
    </row>
    <row r="73" spans="1:13" s="81" customFormat="1" x14ac:dyDescent="0.2">
      <c r="A73" s="80"/>
      <c r="B73" s="162"/>
      <c r="C73" s="163"/>
      <c r="F73" s="82"/>
      <c r="L73" s="82"/>
    </row>
    <row r="76" spans="1:13" s="81" customFormat="1" ht="15" customHeight="1" x14ac:dyDescent="0.2">
      <c r="A76" s="80" t="s">
        <v>514</v>
      </c>
      <c r="B76" s="162" t="s">
        <v>515</v>
      </c>
      <c r="C76" s="163" t="s">
        <v>96</v>
      </c>
      <c r="F76" s="82"/>
      <c r="L76" s="82"/>
    </row>
  </sheetData>
  <mergeCells count="2">
    <mergeCell ref="A4:C4"/>
    <mergeCell ref="A5:C5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E9" sqref="E9"/>
    </sheetView>
  </sheetViews>
  <sheetFormatPr defaultRowHeight="24" customHeight="1" x14ac:dyDescent="0.2"/>
  <cols>
    <col min="1" max="1" width="93.5703125" style="11" customWidth="1"/>
    <col min="2" max="2" width="9.5703125" style="11" customWidth="1"/>
    <col min="3" max="16384" width="9.140625" style="11"/>
  </cols>
  <sheetData>
    <row r="1" spans="1:2" ht="18.75" customHeight="1" x14ac:dyDescent="0.2">
      <c r="A1" s="34" t="s">
        <v>426</v>
      </c>
      <c r="B1" s="35"/>
    </row>
    <row r="2" spans="1:2" ht="14.25" customHeight="1" x14ac:dyDescent="0.2">
      <c r="A2" s="36" t="s">
        <v>42</v>
      </c>
      <c r="B2" s="37"/>
    </row>
    <row r="3" spans="1:2" ht="12.75" customHeight="1" x14ac:dyDescent="0.2">
      <c r="A3" s="38" t="s">
        <v>427</v>
      </c>
      <c r="B3" s="39"/>
    </row>
    <row r="4" spans="1:2" ht="11.25" customHeight="1" x14ac:dyDescent="0.2">
      <c r="A4" s="40"/>
    </row>
    <row r="5" spans="1:2" ht="30.75" customHeight="1" x14ac:dyDescent="0.45">
      <c r="A5" s="41" t="s">
        <v>43</v>
      </c>
    </row>
    <row r="6" spans="1:2" ht="24" customHeight="1" x14ac:dyDescent="0.35">
      <c r="A6" s="118" t="s">
        <v>589</v>
      </c>
    </row>
    <row r="7" spans="1:2" ht="10.5" customHeight="1" x14ac:dyDescent="0.2">
      <c r="A7" s="40"/>
    </row>
    <row r="8" spans="1:2" ht="21" customHeight="1" x14ac:dyDescent="0.3">
      <c r="A8" s="42" t="s">
        <v>428</v>
      </c>
    </row>
    <row r="9" spans="1:2" ht="19.5" customHeight="1" x14ac:dyDescent="0.2">
      <c r="A9" s="43" t="s">
        <v>429</v>
      </c>
    </row>
    <row r="10" spans="1:2" ht="19.5" customHeight="1" x14ac:dyDescent="0.2">
      <c r="A10" s="43" t="s">
        <v>44</v>
      </c>
    </row>
    <row r="11" spans="1:2" ht="19.5" customHeight="1" x14ac:dyDescent="0.2">
      <c r="A11" s="43" t="s">
        <v>430</v>
      </c>
    </row>
    <row r="12" spans="1:2" ht="19.5" customHeight="1" x14ac:dyDescent="0.2">
      <c r="A12" s="44" t="s">
        <v>431</v>
      </c>
    </row>
    <row r="13" spans="1:2" ht="19.5" customHeight="1" x14ac:dyDescent="0.2">
      <c r="A13" s="44" t="s">
        <v>432</v>
      </c>
    </row>
    <row r="14" spans="1:2" ht="19.5" customHeight="1" x14ac:dyDescent="0.2">
      <c r="A14" s="44" t="s">
        <v>433</v>
      </c>
    </row>
    <row r="15" spans="1:2" ht="32.25" customHeight="1" x14ac:dyDescent="0.2">
      <c r="A15" s="43" t="s">
        <v>590</v>
      </c>
    </row>
    <row r="16" spans="1:2" ht="47.25" customHeight="1" x14ac:dyDescent="0.2">
      <c r="A16" s="44" t="s">
        <v>591</v>
      </c>
    </row>
    <row r="17" spans="1:1" ht="49.5" customHeight="1" x14ac:dyDescent="0.2">
      <c r="A17" s="44" t="s">
        <v>592</v>
      </c>
    </row>
    <row r="18" spans="1:1" ht="69" hidden="1" customHeight="1" x14ac:dyDescent="0.2">
      <c r="A18" s="44"/>
    </row>
    <row r="19" spans="1:1" ht="9" hidden="1" customHeight="1" x14ac:dyDescent="0.2">
      <c r="A19" s="44"/>
    </row>
    <row r="20" spans="1:1" ht="26.25" hidden="1" customHeight="1" x14ac:dyDescent="0.2">
      <c r="A20" s="44"/>
    </row>
    <row r="21" spans="1:1" ht="19.5" customHeight="1" x14ac:dyDescent="0.3">
      <c r="A21" s="42" t="s">
        <v>434</v>
      </c>
    </row>
    <row r="22" spans="1:1" ht="19.5" customHeight="1" x14ac:dyDescent="0.2">
      <c r="A22" s="44" t="s">
        <v>45</v>
      </c>
    </row>
    <row r="23" spans="1:1" ht="19.5" customHeight="1" x14ac:dyDescent="0.2">
      <c r="A23" s="44" t="s">
        <v>435</v>
      </c>
    </row>
    <row r="24" spans="1:1" ht="27" customHeight="1" x14ac:dyDescent="0.3">
      <c r="A24" s="45" t="s">
        <v>436</v>
      </c>
    </row>
    <row r="25" spans="1:1" ht="48.75" customHeight="1" x14ac:dyDescent="0.2">
      <c r="A25" s="44" t="s">
        <v>46</v>
      </c>
    </row>
    <row r="26" spans="1:1" ht="3.75" customHeight="1" x14ac:dyDescent="0.2">
      <c r="A26" s="44"/>
    </row>
    <row r="27" spans="1:1" ht="19.5" customHeight="1" x14ac:dyDescent="0.2">
      <c r="A27" s="44" t="s">
        <v>437</v>
      </c>
    </row>
    <row r="28" spans="1:1" ht="19.5" customHeight="1" x14ac:dyDescent="0.2">
      <c r="A28" s="44" t="s">
        <v>438</v>
      </c>
    </row>
    <row r="29" spans="1:1" ht="36" customHeight="1" x14ac:dyDescent="0.2">
      <c r="A29" s="44" t="s">
        <v>439</v>
      </c>
    </row>
    <row r="30" spans="1:1" ht="21" customHeight="1" x14ac:dyDescent="0.2">
      <c r="A30" s="44" t="s">
        <v>47</v>
      </c>
    </row>
    <row r="31" spans="1:1" ht="4.5" customHeight="1" x14ac:dyDescent="0.2">
      <c r="A31" s="44"/>
    </row>
    <row r="32" spans="1:1" ht="24" customHeight="1" x14ac:dyDescent="0.3">
      <c r="A32" s="45" t="s">
        <v>440</v>
      </c>
    </row>
    <row r="33" spans="1:1" ht="35.25" customHeight="1" x14ac:dyDescent="0.2">
      <c r="A33" s="43" t="s">
        <v>441</v>
      </c>
    </row>
    <row r="34" spans="1:1" ht="63.75" customHeight="1" x14ac:dyDescent="0.2">
      <c r="A34" s="44" t="s">
        <v>48</v>
      </c>
    </row>
    <row r="35" spans="1:1" ht="50.25" customHeight="1" x14ac:dyDescent="0.2">
      <c r="A35" s="44" t="s">
        <v>442</v>
      </c>
    </row>
    <row r="36" spans="1:1" ht="24" customHeight="1" x14ac:dyDescent="0.2">
      <c r="A36" s="43" t="s">
        <v>443</v>
      </c>
    </row>
    <row r="37" spans="1:1" ht="19.5" customHeight="1" x14ac:dyDescent="0.2">
      <c r="A37" s="44" t="s">
        <v>444</v>
      </c>
    </row>
    <row r="38" spans="1:1" ht="19.5" customHeight="1" x14ac:dyDescent="0.2">
      <c r="A38" s="44" t="s">
        <v>445</v>
      </c>
    </row>
    <row r="39" spans="1:1" ht="19.5" customHeight="1" x14ac:dyDescent="0.2">
      <c r="A39" s="44" t="s">
        <v>446</v>
      </c>
    </row>
    <row r="40" spans="1:1" ht="19.5" customHeight="1" x14ac:dyDescent="0.2">
      <c r="A40" s="44" t="s">
        <v>447</v>
      </c>
    </row>
    <row r="41" spans="1:1" ht="19.5" customHeight="1" x14ac:dyDescent="0.2">
      <c r="A41" s="44" t="s">
        <v>448</v>
      </c>
    </row>
    <row r="42" spans="1:1" ht="24" customHeight="1" x14ac:dyDescent="0.2">
      <c r="A42" s="43" t="s">
        <v>449</v>
      </c>
    </row>
    <row r="43" spans="1:1" ht="75" customHeight="1" x14ac:dyDescent="0.2">
      <c r="A43" s="44" t="s">
        <v>49</v>
      </c>
    </row>
    <row r="44" spans="1:1" ht="36" customHeight="1" x14ac:dyDescent="0.2">
      <c r="A44" s="44" t="s">
        <v>450</v>
      </c>
    </row>
    <row r="45" spans="1:1" ht="51" customHeight="1" x14ac:dyDescent="0.2">
      <c r="A45" s="44" t="s">
        <v>50</v>
      </c>
    </row>
    <row r="46" spans="1:1" ht="24" customHeight="1" x14ac:dyDescent="0.2">
      <c r="A46" s="43" t="s">
        <v>451</v>
      </c>
    </row>
    <row r="47" spans="1:1" ht="51" customHeight="1" x14ac:dyDescent="0.2">
      <c r="A47" s="44" t="s">
        <v>452</v>
      </c>
    </row>
    <row r="48" spans="1:1" ht="48" customHeight="1" x14ac:dyDescent="0.2">
      <c r="A48" s="44" t="s">
        <v>51</v>
      </c>
    </row>
    <row r="49" spans="1:1" ht="24" customHeight="1" x14ac:dyDescent="0.2">
      <c r="A49" s="43" t="s">
        <v>453</v>
      </c>
    </row>
    <row r="50" spans="1:1" ht="33" customHeight="1" x14ac:dyDescent="0.2">
      <c r="A50" s="44" t="s">
        <v>454</v>
      </c>
    </row>
    <row r="51" spans="1:1" ht="32.25" customHeight="1" x14ac:dyDescent="0.2">
      <c r="A51" s="44" t="s">
        <v>455</v>
      </c>
    </row>
    <row r="52" spans="1:1" ht="33.75" customHeight="1" x14ac:dyDescent="0.2">
      <c r="A52" s="44" t="s">
        <v>456</v>
      </c>
    </row>
    <row r="53" spans="1:1" ht="24" customHeight="1" x14ac:dyDescent="0.2">
      <c r="A53" s="43" t="s">
        <v>457</v>
      </c>
    </row>
    <row r="54" spans="1:1" ht="81.75" customHeight="1" x14ac:dyDescent="0.2">
      <c r="A54" s="44" t="s">
        <v>458</v>
      </c>
    </row>
    <row r="55" spans="1:1" ht="18.75" customHeight="1" x14ac:dyDescent="0.2">
      <c r="A55" s="44" t="s">
        <v>459</v>
      </c>
    </row>
    <row r="56" spans="1:1" ht="9" customHeight="1" x14ac:dyDescent="0.2">
      <c r="A56" s="44"/>
    </row>
    <row r="57" spans="1:1" ht="24" customHeight="1" x14ac:dyDescent="0.2">
      <c r="A57" s="43" t="s">
        <v>460</v>
      </c>
    </row>
    <row r="58" spans="1:1" ht="81.75" customHeight="1" x14ac:dyDescent="0.2">
      <c r="A58" s="44" t="s">
        <v>461</v>
      </c>
    </row>
    <row r="59" spans="1:1" ht="110.25" customHeight="1" x14ac:dyDescent="0.2">
      <c r="A59" s="44" t="s">
        <v>52</v>
      </c>
    </row>
    <row r="60" spans="1:1" ht="21" customHeight="1" x14ac:dyDescent="0.2">
      <c r="A60" s="44" t="s">
        <v>462</v>
      </c>
    </row>
    <row r="61" spans="1:1" ht="21" customHeight="1" x14ac:dyDescent="0.2">
      <c r="A61" s="44" t="s">
        <v>463</v>
      </c>
    </row>
    <row r="62" spans="1:1" ht="21" customHeight="1" x14ac:dyDescent="0.2">
      <c r="A62" s="44" t="s">
        <v>464</v>
      </c>
    </row>
    <row r="63" spans="1:1" ht="25.5" customHeight="1" x14ac:dyDescent="0.2">
      <c r="A63" s="43" t="s">
        <v>465</v>
      </c>
    </row>
    <row r="64" spans="1:1" ht="50.25" customHeight="1" x14ac:dyDescent="0.2">
      <c r="A64" s="44" t="s">
        <v>466</v>
      </c>
    </row>
    <row r="65" spans="1:2" ht="67.5" customHeight="1" x14ac:dyDescent="0.2">
      <c r="A65" s="44" t="s">
        <v>467</v>
      </c>
    </row>
    <row r="66" spans="1:2" ht="33" customHeight="1" x14ac:dyDescent="0.2">
      <c r="A66" s="44" t="s">
        <v>53</v>
      </c>
    </row>
    <row r="67" spans="1:2" ht="26.25" customHeight="1" x14ac:dyDescent="0.2">
      <c r="A67" s="43" t="s">
        <v>468</v>
      </c>
    </row>
    <row r="68" spans="1:2" ht="53.25" customHeight="1" x14ac:dyDescent="0.2">
      <c r="A68" s="44" t="s">
        <v>469</v>
      </c>
    </row>
    <row r="69" spans="1:2" ht="69" customHeight="1" x14ac:dyDescent="0.2">
      <c r="A69" s="44" t="s">
        <v>470</v>
      </c>
    </row>
    <row r="70" spans="1:2" ht="8.25" customHeight="1" x14ac:dyDescent="0.2">
      <c r="A70" s="44"/>
    </row>
    <row r="71" spans="1:2" ht="24" customHeight="1" x14ac:dyDescent="0.2">
      <c r="A71" s="43" t="s">
        <v>471</v>
      </c>
    </row>
    <row r="72" spans="1:2" ht="36" customHeight="1" x14ac:dyDescent="0.2">
      <c r="A72" s="44" t="s">
        <v>472</v>
      </c>
    </row>
    <row r="73" spans="1:2" ht="32.25" customHeight="1" x14ac:dyDescent="0.2">
      <c r="A73" s="44" t="s">
        <v>473</v>
      </c>
    </row>
    <row r="74" spans="1:2" ht="22.5" customHeight="1" x14ac:dyDescent="0.2">
      <c r="A74" s="44" t="s">
        <v>474</v>
      </c>
    </row>
    <row r="75" spans="1:2" ht="35.25" customHeight="1" x14ac:dyDescent="0.2">
      <c r="A75" s="44" t="s">
        <v>54</v>
      </c>
      <c r="B75" s="119"/>
    </row>
    <row r="76" spans="1:2" ht="49.5" customHeight="1" x14ac:dyDescent="0.2">
      <c r="A76" s="44" t="s">
        <v>475</v>
      </c>
    </row>
    <row r="77" spans="1:2" ht="24.75" customHeight="1" x14ac:dyDescent="0.2">
      <c r="A77" s="43" t="s">
        <v>476</v>
      </c>
    </row>
    <row r="78" spans="1:2" ht="36" customHeight="1" x14ac:dyDescent="0.2">
      <c r="A78" s="44" t="s">
        <v>477</v>
      </c>
    </row>
    <row r="79" spans="1:2" ht="35.25" customHeight="1" x14ac:dyDescent="0.2">
      <c r="A79" s="44" t="s">
        <v>478</v>
      </c>
    </row>
    <row r="80" spans="1:2" ht="33.75" customHeight="1" x14ac:dyDescent="0.2">
      <c r="A80" s="44" t="s">
        <v>479</v>
      </c>
    </row>
    <row r="81" spans="1:1" ht="24" customHeight="1" x14ac:dyDescent="0.2">
      <c r="A81" s="44" t="s">
        <v>480</v>
      </c>
    </row>
    <row r="82" spans="1:1" ht="32.25" customHeight="1" x14ac:dyDescent="0.2">
      <c r="A82" s="44" t="s">
        <v>481</v>
      </c>
    </row>
    <row r="83" spans="1:1" ht="20.25" customHeight="1" x14ac:dyDescent="0.2">
      <c r="A83" s="44" t="s">
        <v>482</v>
      </c>
    </row>
    <row r="84" spans="1:1" ht="38.25" customHeight="1" x14ac:dyDescent="0.2">
      <c r="A84" s="44" t="s">
        <v>483</v>
      </c>
    </row>
    <row r="85" spans="1:1" ht="35.25" customHeight="1" x14ac:dyDescent="0.2">
      <c r="A85" s="44" t="s">
        <v>55</v>
      </c>
    </row>
    <row r="86" spans="1:1" ht="18.75" customHeight="1" x14ac:dyDescent="0.2">
      <c r="A86" s="43" t="s">
        <v>484</v>
      </c>
    </row>
    <row r="87" spans="1:1" ht="96" customHeight="1" x14ac:dyDescent="0.2">
      <c r="A87" s="44" t="s">
        <v>56</v>
      </c>
    </row>
    <row r="88" spans="1:1" ht="51.75" customHeight="1" x14ac:dyDescent="0.2">
      <c r="A88" s="43" t="s">
        <v>485</v>
      </c>
    </row>
    <row r="89" spans="1:1" ht="22.5" customHeight="1" x14ac:dyDescent="0.2">
      <c r="A89" s="43" t="s">
        <v>486</v>
      </c>
    </row>
    <row r="90" spans="1:1" ht="22.5" customHeight="1" x14ac:dyDescent="0.2">
      <c r="A90" s="43" t="s">
        <v>487</v>
      </c>
    </row>
    <row r="91" spans="1:1" ht="9.75" customHeight="1" x14ac:dyDescent="0.2">
      <c r="A91" s="43"/>
    </row>
    <row r="92" spans="1:1" ht="21" customHeight="1" x14ac:dyDescent="0.3">
      <c r="A92" s="45" t="s">
        <v>57</v>
      </c>
    </row>
    <row r="93" spans="1:1" ht="48.75" customHeight="1" x14ac:dyDescent="0.2">
      <c r="A93" s="43" t="s">
        <v>58</v>
      </c>
    </row>
    <row r="94" spans="1:1" ht="18" hidden="1" customHeight="1" x14ac:dyDescent="0.2">
      <c r="A94" s="44"/>
    </row>
    <row r="95" spans="1:1" ht="18" customHeight="1" x14ac:dyDescent="0.2">
      <c r="A95" s="43" t="s">
        <v>59</v>
      </c>
    </row>
    <row r="96" spans="1:1" ht="19.5" customHeight="1" x14ac:dyDescent="0.2">
      <c r="A96" s="43" t="s">
        <v>60</v>
      </c>
    </row>
    <row r="97" spans="1:3" ht="21" customHeight="1" x14ac:dyDescent="0.2">
      <c r="A97" s="43" t="s">
        <v>61</v>
      </c>
    </row>
    <row r="98" spans="1:3" ht="34.5" customHeight="1" x14ac:dyDescent="0.2">
      <c r="A98" s="43" t="s">
        <v>62</v>
      </c>
    </row>
    <row r="99" spans="1:3" ht="36.75" customHeight="1" x14ac:dyDescent="0.2">
      <c r="A99" s="43" t="s">
        <v>63</v>
      </c>
    </row>
    <row r="100" spans="1:3" ht="6.75" customHeight="1" x14ac:dyDescent="0.2">
      <c r="A100" s="43"/>
    </row>
    <row r="101" spans="1:3" ht="18.75" customHeight="1" x14ac:dyDescent="0.2">
      <c r="A101" s="46" t="s">
        <v>593</v>
      </c>
      <c r="B101" s="47"/>
      <c r="C101" s="48"/>
    </row>
    <row r="102" spans="1:3" ht="16.5" customHeight="1" x14ac:dyDescent="0.2">
      <c r="A102" s="35" t="s">
        <v>64</v>
      </c>
      <c r="B102" s="35"/>
      <c r="C102" s="49"/>
    </row>
    <row r="103" spans="1:3" ht="16.5" customHeight="1" x14ac:dyDescent="0.2">
      <c r="A103" s="120" t="s">
        <v>65</v>
      </c>
      <c r="B103" s="50"/>
      <c r="C103" s="50"/>
    </row>
    <row r="104" spans="1:3" ht="22.5" customHeight="1" x14ac:dyDescent="0.2">
      <c r="A104" s="43"/>
    </row>
    <row r="105" spans="1:3" ht="22.5" customHeight="1" x14ac:dyDescent="0.2"/>
    <row r="106" spans="1:3" ht="22.5" customHeight="1" x14ac:dyDescent="0.2"/>
    <row r="107" spans="1:3" ht="22.5" customHeight="1" x14ac:dyDescent="0.2">
      <c r="A107" s="121" t="s">
        <v>594</v>
      </c>
    </row>
    <row r="108" spans="1:3" ht="22.5" customHeight="1" x14ac:dyDescent="0.2"/>
    <row r="109" spans="1:3" ht="22.5" customHeight="1" x14ac:dyDescent="0.2"/>
    <row r="110" spans="1:3" ht="22.5" customHeight="1" x14ac:dyDescent="0.2"/>
    <row r="111" spans="1:3" ht="22.5" customHeight="1" x14ac:dyDescent="0.2"/>
    <row r="112" spans="1:3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7" sqref="A7"/>
    </sheetView>
  </sheetViews>
  <sheetFormatPr defaultRowHeight="15" x14ac:dyDescent="0.2"/>
  <cols>
    <col min="1" max="1" width="13" style="73" customWidth="1"/>
    <col min="2" max="2" width="15" style="51" customWidth="1"/>
    <col min="3" max="3" width="13.42578125" style="51" customWidth="1"/>
    <col min="4" max="4" width="14" style="51" customWidth="1"/>
    <col min="5" max="5" width="13.42578125" style="51" customWidth="1"/>
    <col min="6" max="6" width="14" style="51" customWidth="1"/>
    <col min="7" max="7" width="13.7109375" style="51" customWidth="1"/>
    <col min="8" max="8" width="14.28515625" style="51" customWidth="1"/>
    <col min="9" max="9" width="20" style="51" customWidth="1"/>
    <col min="10" max="16384" width="9.140625" style="51"/>
  </cols>
  <sheetData>
    <row r="1" spans="1:9" ht="23.25" customHeight="1" x14ac:dyDescent="0.2">
      <c r="A1" s="193" t="s">
        <v>488</v>
      </c>
      <c r="B1" s="193"/>
      <c r="C1" s="193"/>
      <c r="D1" s="193"/>
      <c r="E1" s="193"/>
      <c r="F1" s="193"/>
      <c r="G1" s="193"/>
      <c r="H1" s="193"/>
    </row>
    <row r="2" spans="1:9" ht="23.25" customHeight="1" x14ac:dyDescent="0.2">
      <c r="A2" s="194" t="s">
        <v>595</v>
      </c>
      <c r="B2" s="194"/>
      <c r="C2" s="194"/>
      <c r="D2" s="194"/>
      <c r="E2" s="194"/>
      <c r="F2" s="194"/>
      <c r="G2" s="194"/>
      <c r="H2" s="194"/>
    </row>
    <row r="3" spans="1:9" ht="38.25" customHeight="1" x14ac:dyDescent="0.2">
      <c r="A3" s="52"/>
      <c r="B3" s="53" t="s">
        <v>489</v>
      </c>
      <c r="C3" s="53" t="s">
        <v>490</v>
      </c>
      <c r="D3" s="53" t="s">
        <v>491</v>
      </c>
      <c r="E3" s="53" t="s">
        <v>492</v>
      </c>
      <c r="F3" s="53" t="s">
        <v>493</v>
      </c>
      <c r="G3" s="53" t="s">
        <v>494</v>
      </c>
      <c r="H3" s="53" t="s">
        <v>495</v>
      </c>
    </row>
    <row r="4" spans="1:9" ht="17.25" customHeight="1" x14ac:dyDescent="0.2">
      <c r="A4" s="52"/>
      <c r="B4" s="53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</row>
    <row r="5" spans="1:9" ht="32.25" customHeight="1" x14ac:dyDescent="0.2">
      <c r="A5" s="54" t="s">
        <v>0</v>
      </c>
      <c r="B5" s="55">
        <v>60000000000</v>
      </c>
      <c r="C5" s="55">
        <v>17169335000</v>
      </c>
      <c r="D5" s="55">
        <v>1341838558</v>
      </c>
      <c r="E5" s="55">
        <v>2190163198</v>
      </c>
      <c r="F5" s="56">
        <v>11558359909</v>
      </c>
      <c r="G5" s="66">
        <v>-137579147</v>
      </c>
      <c r="H5" s="56">
        <f t="shared" ref="H5:H13" si="0">SUM(B5:G5)</f>
        <v>92122117518</v>
      </c>
    </row>
    <row r="6" spans="1:9" ht="32.25" customHeight="1" x14ac:dyDescent="0.2">
      <c r="A6" s="57" t="s">
        <v>497</v>
      </c>
      <c r="B6" s="58"/>
      <c r="C6" s="58"/>
      <c r="D6" s="58"/>
      <c r="E6" s="58"/>
      <c r="F6" s="58"/>
      <c r="G6" s="59"/>
      <c r="H6" s="60">
        <f t="shared" si="0"/>
        <v>0</v>
      </c>
      <c r="I6" s="61"/>
    </row>
    <row r="7" spans="1:9" ht="32.25" customHeight="1" x14ac:dyDescent="0.2">
      <c r="A7" s="57" t="s">
        <v>498</v>
      </c>
      <c r="B7" s="58"/>
      <c r="C7" s="58"/>
      <c r="D7" s="58"/>
      <c r="E7" s="58"/>
      <c r="F7" s="58"/>
      <c r="G7" s="59"/>
      <c r="H7" s="60">
        <f t="shared" si="0"/>
        <v>0</v>
      </c>
    </row>
    <row r="8" spans="1:9" ht="32.25" customHeight="1" x14ac:dyDescent="0.2">
      <c r="A8" s="57" t="s">
        <v>499</v>
      </c>
      <c r="B8" s="58"/>
      <c r="C8" s="58"/>
      <c r="D8" s="58"/>
      <c r="E8" s="58"/>
      <c r="F8" s="58">
        <v>400246097</v>
      </c>
      <c r="G8" s="59"/>
      <c r="H8" s="60">
        <f t="shared" si="0"/>
        <v>400246097</v>
      </c>
    </row>
    <row r="9" spans="1:9" ht="38.25" customHeight="1" x14ac:dyDescent="0.2">
      <c r="A9" s="57" t="s">
        <v>1</v>
      </c>
      <c r="B9" s="58"/>
      <c r="C9" s="58"/>
      <c r="D9" s="58">
        <v>665656522</v>
      </c>
      <c r="E9" s="58">
        <v>332828261</v>
      </c>
      <c r="F9" s="58">
        <v>-998484783</v>
      </c>
      <c r="G9" s="59"/>
      <c r="H9" s="60">
        <f t="shared" si="0"/>
        <v>0</v>
      </c>
    </row>
    <row r="10" spans="1:9" ht="37.5" customHeight="1" x14ac:dyDescent="0.2">
      <c r="A10" s="62" t="s">
        <v>2</v>
      </c>
      <c r="B10" s="58"/>
      <c r="C10" s="58"/>
      <c r="D10" s="58"/>
      <c r="E10" s="58"/>
      <c r="F10" s="58">
        <v>-501393914</v>
      </c>
      <c r="G10" s="59"/>
      <c r="H10" s="60">
        <f t="shared" si="0"/>
        <v>-501393914</v>
      </c>
    </row>
    <row r="11" spans="1:9" ht="37.5" customHeight="1" x14ac:dyDescent="0.2">
      <c r="A11" s="57" t="s">
        <v>581</v>
      </c>
      <c r="B11" s="58"/>
      <c r="C11" s="58"/>
      <c r="D11" s="58"/>
      <c r="E11" s="58"/>
      <c r="F11" s="58">
        <v>-3000000000</v>
      </c>
      <c r="G11" s="59"/>
      <c r="H11" s="60">
        <f t="shared" si="0"/>
        <v>-3000000000</v>
      </c>
    </row>
    <row r="12" spans="1:9" ht="41.25" customHeight="1" x14ac:dyDescent="0.2">
      <c r="A12" s="62" t="s">
        <v>500</v>
      </c>
      <c r="B12" s="58"/>
      <c r="C12" s="58"/>
      <c r="D12" s="58"/>
      <c r="E12" s="58"/>
      <c r="F12" s="58"/>
      <c r="G12" s="59">
        <v>137579147</v>
      </c>
      <c r="H12" s="60">
        <f t="shared" si="0"/>
        <v>137579147</v>
      </c>
    </row>
    <row r="13" spans="1:9" ht="32.25" customHeight="1" x14ac:dyDescent="0.2">
      <c r="A13" s="57" t="s">
        <v>501</v>
      </c>
      <c r="B13" s="58"/>
      <c r="C13" s="58"/>
      <c r="D13" s="58"/>
      <c r="E13" s="58"/>
      <c r="F13" s="58"/>
      <c r="G13" s="59">
        <v>-11243466</v>
      </c>
      <c r="H13" s="60">
        <f t="shared" si="0"/>
        <v>-11243466</v>
      </c>
    </row>
    <row r="14" spans="1:9" ht="32.25" customHeight="1" x14ac:dyDescent="0.2">
      <c r="A14" s="63" t="s">
        <v>502</v>
      </c>
      <c r="B14" s="64">
        <f t="shared" ref="B14:H14" si="1">SUM(B5:B13)</f>
        <v>60000000000</v>
      </c>
      <c r="C14" s="64">
        <f t="shared" si="1"/>
        <v>17169335000</v>
      </c>
      <c r="D14" s="64">
        <f t="shared" si="1"/>
        <v>2007495080</v>
      </c>
      <c r="E14" s="64">
        <f t="shared" si="1"/>
        <v>2522991459</v>
      </c>
      <c r="F14" s="64">
        <f t="shared" si="1"/>
        <v>7458727309</v>
      </c>
      <c r="G14" s="65">
        <f t="shared" si="1"/>
        <v>-11243466</v>
      </c>
      <c r="H14" s="64">
        <f t="shared" si="1"/>
        <v>89147305382</v>
      </c>
    </row>
    <row r="15" spans="1:9" ht="32.25" customHeight="1" x14ac:dyDescent="0.2">
      <c r="A15" s="54" t="s">
        <v>496</v>
      </c>
      <c r="B15" s="55">
        <f t="shared" ref="B15:G15" si="2">B14</f>
        <v>60000000000</v>
      </c>
      <c r="C15" s="55">
        <f t="shared" si="2"/>
        <v>17169335000</v>
      </c>
      <c r="D15" s="55">
        <f t="shared" si="2"/>
        <v>2007495080</v>
      </c>
      <c r="E15" s="55">
        <f t="shared" si="2"/>
        <v>2522991459</v>
      </c>
      <c r="F15" s="56">
        <f t="shared" si="2"/>
        <v>7458727309</v>
      </c>
      <c r="G15" s="66">
        <f t="shared" si="2"/>
        <v>-11243466</v>
      </c>
      <c r="H15" s="56">
        <f t="shared" ref="H15:H23" si="3">SUM(B15:G15)</f>
        <v>89147305382</v>
      </c>
    </row>
    <row r="16" spans="1:9" ht="32.25" customHeight="1" x14ac:dyDescent="0.2">
      <c r="A16" s="57" t="s">
        <v>497</v>
      </c>
      <c r="B16" s="58"/>
      <c r="C16" s="58"/>
      <c r="D16" s="58"/>
      <c r="E16" s="58"/>
      <c r="F16" s="58"/>
      <c r="G16" s="59"/>
      <c r="H16" s="60">
        <f t="shared" si="3"/>
        <v>0</v>
      </c>
    </row>
    <row r="17" spans="1:8" ht="32.25" customHeight="1" x14ac:dyDescent="0.2">
      <c r="A17" s="57" t="s">
        <v>498</v>
      </c>
      <c r="B17" s="58"/>
      <c r="C17" s="58"/>
      <c r="D17" s="58"/>
      <c r="E17" s="58"/>
      <c r="F17" s="58"/>
      <c r="G17" s="59"/>
      <c r="H17" s="60">
        <f t="shared" si="3"/>
        <v>0</v>
      </c>
    </row>
    <row r="18" spans="1:8" ht="33" customHeight="1" x14ac:dyDescent="0.2">
      <c r="A18" s="57" t="s">
        <v>66</v>
      </c>
      <c r="B18" s="58"/>
      <c r="C18" s="58"/>
      <c r="D18" s="58"/>
      <c r="E18" s="58"/>
      <c r="F18" s="58">
        <f>-6717108334+228068854</f>
        <v>-6489039480</v>
      </c>
      <c r="G18" s="59"/>
      <c r="H18" s="60">
        <f t="shared" si="3"/>
        <v>-6489039480</v>
      </c>
    </row>
    <row r="19" spans="1:8" ht="31.5" customHeight="1" x14ac:dyDescent="0.2">
      <c r="A19" s="57" t="s">
        <v>1</v>
      </c>
      <c r="B19" s="58"/>
      <c r="C19" s="58"/>
      <c r="D19" s="164">
        <v>40024610</v>
      </c>
      <c r="E19" s="164">
        <v>20012304</v>
      </c>
      <c r="F19" s="58">
        <v>-60036914</v>
      </c>
      <c r="G19" s="59"/>
      <c r="H19" s="60">
        <f t="shared" si="3"/>
        <v>0</v>
      </c>
    </row>
    <row r="20" spans="1:8" ht="33.75" customHeight="1" x14ac:dyDescent="0.2">
      <c r="A20" s="62" t="s">
        <v>2</v>
      </c>
      <c r="B20" s="58"/>
      <c r="C20" s="58"/>
      <c r="D20" s="58"/>
      <c r="E20" s="58"/>
      <c r="F20" s="58">
        <v>-126014765</v>
      </c>
      <c r="G20" s="59"/>
      <c r="H20" s="60">
        <f t="shared" si="3"/>
        <v>-126014765</v>
      </c>
    </row>
    <row r="21" spans="1:8" ht="33" hidden="1" customHeight="1" x14ac:dyDescent="0.2">
      <c r="A21" s="57"/>
      <c r="B21" s="58"/>
      <c r="C21" s="58"/>
      <c r="D21" s="58"/>
      <c r="E21" s="58"/>
      <c r="F21" s="58"/>
      <c r="G21" s="59"/>
      <c r="H21" s="60">
        <f t="shared" si="3"/>
        <v>0</v>
      </c>
    </row>
    <row r="22" spans="1:8" ht="39.75" customHeight="1" x14ac:dyDescent="0.2">
      <c r="A22" s="62" t="s">
        <v>500</v>
      </c>
      <c r="B22" s="58"/>
      <c r="C22" s="58"/>
      <c r="D22" s="58"/>
      <c r="E22" s="58"/>
      <c r="F22" s="58"/>
      <c r="G22" s="59">
        <v>11243466</v>
      </c>
      <c r="H22" s="60">
        <f t="shared" si="3"/>
        <v>11243466</v>
      </c>
    </row>
    <row r="23" spans="1:8" ht="32.25" customHeight="1" x14ac:dyDescent="0.2">
      <c r="A23" s="57" t="s">
        <v>501</v>
      </c>
      <c r="B23" s="58"/>
      <c r="C23" s="58"/>
      <c r="D23" s="58"/>
      <c r="E23" s="58"/>
      <c r="F23" s="58"/>
      <c r="G23" s="59"/>
      <c r="H23" s="60">
        <f t="shared" si="3"/>
        <v>0</v>
      </c>
    </row>
    <row r="24" spans="1:8" ht="32.25" customHeight="1" x14ac:dyDescent="0.2">
      <c r="A24" s="67" t="s">
        <v>503</v>
      </c>
      <c r="B24" s="68">
        <f t="shared" ref="B24:H24" si="4">SUM(B15:B23)</f>
        <v>60000000000</v>
      </c>
      <c r="C24" s="68">
        <f t="shared" si="4"/>
        <v>17169335000</v>
      </c>
      <c r="D24" s="68">
        <f t="shared" si="4"/>
        <v>2047519690</v>
      </c>
      <c r="E24" s="68">
        <f t="shared" si="4"/>
        <v>2543003763</v>
      </c>
      <c r="F24" s="68">
        <f t="shared" si="4"/>
        <v>783636150</v>
      </c>
      <c r="G24" s="69">
        <f t="shared" si="4"/>
        <v>0</v>
      </c>
      <c r="H24" s="68">
        <f t="shared" si="4"/>
        <v>82543494603</v>
      </c>
    </row>
    <row r="25" spans="1:8" ht="18" customHeight="1" x14ac:dyDescent="0.2">
      <c r="A25" s="70"/>
      <c r="B25" s="71"/>
      <c r="C25" s="71"/>
      <c r="D25" s="71"/>
      <c r="E25" s="71"/>
      <c r="F25" s="71"/>
      <c r="G25" s="72"/>
      <c r="H25" s="71"/>
    </row>
    <row r="26" spans="1:8" ht="38.25" customHeight="1" x14ac:dyDescent="0.2">
      <c r="A26" s="195" t="s">
        <v>67</v>
      </c>
      <c r="B26" s="195"/>
      <c r="C26" s="195"/>
      <c r="D26" s="195"/>
      <c r="E26" s="195"/>
      <c r="F26" s="195"/>
      <c r="G26" s="195"/>
      <c r="H26" s="195"/>
    </row>
    <row r="27" spans="1:8" ht="71.25" customHeight="1" x14ac:dyDescent="0.2">
      <c r="A27" s="195"/>
      <c r="B27" s="195"/>
      <c r="C27" s="195"/>
      <c r="D27" s="195"/>
      <c r="E27" s="195"/>
      <c r="F27" s="195"/>
      <c r="G27" s="195"/>
      <c r="H27" s="195"/>
    </row>
    <row r="28" spans="1:8" ht="30" customHeight="1" x14ac:dyDescent="0.2">
      <c r="A28" s="196" t="s">
        <v>68</v>
      </c>
      <c r="B28" s="196"/>
      <c r="C28" s="196"/>
      <c r="D28" s="196"/>
      <c r="E28" s="122" t="s">
        <v>422</v>
      </c>
      <c r="F28" s="123" t="s">
        <v>69</v>
      </c>
      <c r="G28" s="123"/>
      <c r="H28" s="123" t="s">
        <v>93</v>
      </c>
    </row>
    <row r="29" spans="1:8" x14ac:dyDescent="0.2">
      <c r="A29" s="197" t="s">
        <v>70</v>
      </c>
      <c r="B29" s="197"/>
      <c r="C29" s="197"/>
      <c r="D29" s="197"/>
      <c r="E29" s="51" t="s">
        <v>422</v>
      </c>
      <c r="F29" s="125">
        <v>18000000000</v>
      </c>
      <c r="G29" s="125"/>
      <c r="H29" s="125">
        <v>18000000000</v>
      </c>
    </row>
    <row r="30" spans="1:8" x14ac:dyDescent="0.2">
      <c r="A30" s="197" t="s">
        <v>71</v>
      </c>
      <c r="B30" s="197"/>
      <c r="C30" s="197"/>
      <c r="D30" s="197"/>
      <c r="E30" s="51" t="s">
        <v>422</v>
      </c>
      <c r="F30" s="125">
        <v>42000000000</v>
      </c>
      <c r="G30" s="125"/>
      <c r="H30" s="125">
        <v>42000000000</v>
      </c>
    </row>
    <row r="31" spans="1:8" x14ac:dyDescent="0.2">
      <c r="A31" s="126"/>
      <c r="B31" s="126" t="s">
        <v>495</v>
      </c>
      <c r="C31" s="124"/>
      <c r="D31" s="124"/>
      <c r="E31" s="127" t="s">
        <v>422</v>
      </c>
      <c r="F31" s="128">
        <f>SUM(F29:F30)</f>
        <v>60000000000</v>
      </c>
      <c r="G31" s="128"/>
      <c r="H31" s="128">
        <f>SUM(H29:H30)</f>
        <v>60000000000</v>
      </c>
    </row>
    <row r="32" spans="1:8" x14ac:dyDescent="0.2">
      <c r="A32" s="18" t="s">
        <v>72</v>
      </c>
      <c r="B32" s="40"/>
      <c r="C32" s="40"/>
      <c r="D32" s="40"/>
      <c r="E32" s="40"/>
      <c r="F32" s="40"/>
      <c r="G32" s="40"/>
      <c r="H32" s="40"/>
    </row>
    <row r="33" spans="1:8" x14ac:dyDescent="0.2">
      <c r="A33" s="129" t="s">
        <v>73</v>
      </c>
      <c r="B33" s="40"/>
      <c r="C33" s="40"/>
      <c r="D33" s="40"/>
      <c r="E33" s="40"/>
      <c r="F33" s="123" t="s">
        <v>74</v>
      </c>
      <c r="G33" s="123"/>
      <c r="H33" s="127" t="s">
        <v>94</v>
      </c>
    </row>
    <row r="34" spans="1:8" x14ac:dyDescent="0.2">
      <c r="A34" s="129" t="s">
        <v>75</v>
      </c>
      <c r="B34" s="40"/>
      <c r="C34" s="40"/>
      <c r="D34" s="40"/>
      <c r="E34" s="40"/>
      <c r="F34" s="130">
        <v>60000000000</v>
      </c>
      <c r="G34" s="130"/>
      <c r="H34" s="130">
        <v>60000000000</v>
      </c>
    </row>
    <row r="35" spans="1:8" x14ac:dyDescent="0.2">
      <c r="A35" s="129" t="s">
        <v>76</v>
      </c>
      <c r="B35" s="40"/>
      <c r="C35" s="40"/>
      <c r="D35" s="40"/>
      <c r="E35" s="40"/>
      <c r="F35" s="130">
        <v>0</v>
      </c>
      <c r="G35" s="130"/>
      <c r="H35" s="130"/>
    </row>
    <row r="36" spans="1:8" x14ac:dyDescent="0.2">
      <c r="A36" s="129" t="s">
        <v>77</v>
      </c>
      <c r="F36" s="131">
        <v>0</v>
      </c>
      <c r="G36" s="131"/>
      <c r="H36" s="132">
        <v>0</v>
      </c>
    </row>
    <row r="37" spans="1:8" x14ac:dyDescent="0.2">
      <c r="A37" s="129" t="s">
        <v>78</v>
      </c>
      <c r="F37" s="133">
        <f>SUM(F34:F36)</f>
        <v>60000000000</v>
      </c>
      <c r="G37" s="133"/>
      <c r="H37" s="133">
        <f>SUM(H34:H36)</f>
        <v>60000000000</v>
      </c>
    </row>
    <row r="38" spans="1:8" x14ac:dyDescent="0.2">
      <c r="A38" s="198" t="s">
        <v>79</v>
      </c>
      <c r="B38" s="198"/>
      <c r="C38" s="198"/>
      <c r="D38" s="198"/>
      <c r="E38" s="198"/>
      <c r="F38" s="132">
        <v>0</v>
      </c>
      <c r="G38" s="132"/>
      <c r="H38" s="132">
        <v>3000000000</v>
      </c>
    </row>
    <row r="39" spans="1:8" x14ac:dyDescent="0.2">
      <c r="A39" s="108" t="s">
        <v>80</v>
      </c>
      <c r="F39" s="125"/>
      <c r="G39" s="125"/>
      <c r="H39" s="125"/>
    </row>
    <row r="40" spans="1:8" x14ac:dyDescent="0.2">
      <c r="A40" s="198" t="s">
        <v>81</v>
      </c>
      <c r="B40" s="198"/>
      <c r="C40" s="198"/>
      <c r="D40" s="198"/>
      <c r="E40" s="198"/>
      <c r="F40" s="125"/>
      <c r="G40" s="125"/>
      <c r="H40" s="125"/>
    </row>
    <row r="41" spans="1:8" x14ac:dyDescent="0.2">
      <c r="A41" s="198" t="s">
        <v>82</v>
      </c>
      <c r="B41" s="198"/>
      <c r="C41" s="198"/>
      <c r="D41" s="198"/>
      <c r="E41" s="198"/>
      <c r="F41" s="125">
        <v>0</v>
      </c>
      <c r="G41" s="125"/>
      <c r="H41" s="134">
        <v>0</v>
      </c>
    </row>
    <row r="42" spans="1:8" x14ac:dyDescent="0.2">
      <c r="A42" s="199" t="s">
        <v>83</v>
      </c>
      <c r="B42" s="199"/>
      <c r="F42" s="127" t="s">
        <v>69</v>
      </c>
      <c r="G42" s="127"/>
      <c r="H42" s="127" t="s">
        <v>93</v>
      </c>
    </row>
    <row r="43" spans="1:8" x14ac:dyDescent="0.2">
      <c r="A43" s="198" t="s">
        <v>84</v>
      </c>
      <c r="B43" s="198"/>
      <c r="C43" s="198"/>
      <c r="D43" s="198"/>
      <c r="E43" s="198"/>
      <c r="F43" s="125">
        <v>6000000</v>
      </c>
      <c r="G43" s="125"/>
      <c r="H43" s="125">
        <v>6000000</v>
      </c>
    </row>
    <row r="44" spans="1:8" x14ac:dyDescent="0.2">
      <c r="A44" s="198" t="s">
        <v>85</v>
      </c>
      <c r="B44" s="198"/>
      <c r="C44" s="198"/>
      <c r="D44" s="198"/>
      <c r="E44" s="198"/>
      <c r="F44" s="125">
        <v>6000000</v>
      </c>
      <c r="G44" s="125"/>
      <c r="H44" s="125">
        <v>6000000</v>
      </c>
    </row>
    <row r="45" spans="1:8" x14ac:dyDescent="0.2">
      <c r="A45" s="194" t="s">
        <v>86</v>
      </c>
      <c r="B45" s="194"/>
      <c r="C45" s="194"/>
      <c r="D45" s="194"/>
      <c r="E45" s="194"/>
      <c r="F45" s="125">
        <v>6000000</v>
      </c>
      <c r="G45" s="125"/>
      <c r="H45" s="125">
        <v>6000000</v>
      </c>
    </row>
    <row r="46" spans="1:8" x14ac:dyDescent="0.2">
      <c r="A46" s="194" t="s">
        <v>87</v>
      </c>
      <c r="B46" s="194"/>
      <c r="C46" s="194"/>
      <c r="D46" s="194"/>
      <c r="E46" s="194"/>
      <c r="F46" s="125">
        <v>0</v>
      </c>
      <c r="G46" s="125"/>
      <c r="H46" s="125">
        <v>0</v>
      </c>
    </row>
    <row r="47" spans="1:8" x14ac:dyDescent="0.2">
      <c r="A47" s="198" t="s">
        <v>88</v>
      </c>
      <c r="B47" s="198"/>
      <c r="C47" s="198"/>
      <c r="D47" s="198"/>
      <c r="E47" s="198"/>
      <c r="F47" s="125">
        <f>F48+F49</f>
        <v>6000000</v>
      </c>
      <c r="G47" s="125"/>
      <c r="H47" s="125">
        <f>H48+H49</f>
        <v>6000000</v>
      </c>
    </row>
    <row r="48" spans="1:8" x14ac:dyDescent="0.2">
      <c r="A48" s="194" t="s">
        <v>86</v>
      </c>
      <c r="B48" s="194"/>
      <c r="C48" s="194"/>
      <c r="D48" s="194"/>
      <c r="E48" s="194"/>
      <c r="F48" s="125">
        <v>6000000</v>
      </c>
      <c r="G48" s="125"/>
      <c r="H48" s="125">
        <v>6000000</v>
      </c>
    </row>
    <row r="49" spans="1:8" x14ac:dyDescent="0.2">
      <c r="A49" s="194" t="s">
        <v>87</v>
      </c>
      <c r="B49" s="194"/>
      <c r="C49" s="194"/>
      <c r="D49" s="194"/>
      <c r="E49" s="194"/>
      <c r="F49" s="125">
        <v>0</v>
      </c>
      <c r="G49" s="125"/>
      <c r="H49" s="125">
        <v>0</v>
      </c>
    </row>
    <row r="50" spans="1:8" x14ac:dyDescent="0.2">
      <c r="A50" s="198" t="s">
        <v>89</v>
      </c>
      <c r="B50" s="198"/>
      <c r="C50" s="198"/>
      <c r="D50" s="198"/>
      <c r="E50" s="198"/>
      <c r="F50" s="125"/>
      <c r="G50" s="125"/>
      <c r="H50" s="125"/>
    </row>
    <row r="51" spans="1:8" x14ac:dyDescent="0.2">
      <c r="A51" s="200"/>
      <c r="B51" s="200"/>
      <c r="C51" s="200"/>
      <c r="D51" s="200"/>
      <c r="E51" s="200"/>
      <c r="F51" s="127" t="s">
        <v>69</v>
      </c>
      <c r="G51" s="127"/>
      <c r="H51" s="127" t="s">
        <v>93</v>
      </c>
    </row>
    <row r="52" spans="1:8" x14ac:dyDescent="0.2">
      <c r="A52" s="194" t="s">
        <v>90</v>
      </c>
      <c r="B52" s="194"/>
      <c r="C52" s="194"/>
      <c r="D52" s="194"/>
      <c r="E52" s="194"/>
      <c r="F52" s="128">
        <f>SUM(F53:F55)</f>
        <v>4590523453</v>
      </c>
      <c r="G52" s="128"/>
      <c r="H52" s="128">
        <f>SUM(H53:H55)</f>
        <v>4530486539</v>
      </c>
    </row>
    <row r="53" spans="1:8" x14ac:dyDescent="0.2">
      <c r="A53" s="198" t="s">
        <v>91</v>
      </c>
      <c r="B53" s="198"/>
      <c r="C53" s="198"/>
      <c r="D53" s="198"/>
      <c r="E53" s="198"/>
      <c r="F53" s="125">
        <f>D24</f>
        <v>2047519690</v>
      </c>
      <c r="G53" s="125"/>
      <c r="H53" s="125">
        <f>D15</f>
        <v>2007495080</v>
      </c>
    </row>
    <row r="54" spans="1:8" x14ac:dyDescent="0.2">
      <c r="A54" s="198" t="s">
        <v>92</v>
      </c>
      <c r="B54" s="198"/>
      <c r="C54" s="198"/>
      <c r="D54" s="198"/>
      <c r="E54" s="198"/>
      <c r="F54" s="125">
        <f>E24</f>
        <v>2543003763</v>
      </c>
      <c r="G54" s="125"/>
      <c r="H54" s="125">
        <f>E15</f>
        <v>2522991459</v>
      </c>
    </row>
  </sheetData>
  <mergeCells count="23">
    <mergeCell ref="A54:E54"/>
    <mergeCell ref="A48:E48"/>
    <mergeCell ref="A49:E49"/>
    <mergeCell ref="A50:E50"/>
    <mergeCell ref="A51:E51"/>
    <mergeCell ref="A44:E44"/>
    <mergeCell ref="A45:E45"/>
    <mergeCell ref="A46:E46"/>
    <mergeCell ref="A47:E47"/>
    <mergeCell ref="A52:E52"/>
    <mergeCell ref="A53:E53"/>
    <mergeCell ref="A30:D30"/>
    <mergeCell ref="A38:E38"/>
    <mergeCell ref="A40:E40"/>
    <mergeCell ref="A41:E41"/>
    <mergeCell ref="A42:B42"/>
    <mergeCell ref="A43:E43"/>
    <mergeCell ref="A1:H1"/>
    <mergeCell ref="A2:H2"/>
    <mergeCell ref="A26:H26"/>
    <mergeCell ref="A27:H27"/>
    <mergeCell ref="A28:D28"/>
    <mergeCell ref="A29:D29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DN- Bang can doi KT</vt:lpstr>
      <vt:lpstr>DN-Ket qua KD- quy</vt:lpstr>
      <vt:lpstr>Luu chuyen TT- quy</vt:lpstr>
      <vt:lpstr>THCPSX</vt:lpstr>
      <vt:lpstr>KQKD Cachoatdong</vt:lpstr>
      <vt:lpstr>thuyet minh</vt:lpstr>
      <vt:lpstr>TM -VCSH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Hieu</cp:lastModifiedBy>
  <cp:lastPrinted>2011-07-25T01:43:50Z</cp:lastPrinted>
  <dcterms:created xsi:type="dcterms:W3CDTF">2011-01-11T01:32:30Z</dcterms:created>
  <dcterms:modified xsi:type="dcterms:W3CDTF">2012-10-19T07:06:43Z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d53d786bd23c4080b252dec9e027b97c.psdsxs" Id="R4deb6864e16d47ba" /></Relationships>
</file>